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 firstSheet="2" activeTab="5"/>
  </bookViews>
  <sheets>
    <sheet name="表一财政拨款收支总表" sheetId="1" r:id="rId1"/>
    <sheet name="表二一般公共预算支出表" sheetId="2" r:id="rId2"/>
    <sheet name="表三一般公共预算基本支出表" sheetId="3" r:id="rId3"/>
    <sheet name="表四一般公共预算“三公”经费支出表" sheetId="4" r:id="rId4"/>
    <sheet name="表五政府性基金预算支出表" sheetId="5" r:id="rId5"/>
    <sheet name="表六部门收支总表" sheetId="6" r:id="rId6"/>
    <sheet name="表七部门收入总表" sheetId="7" r:id="rId7"/>
    <sheet name="表八部门支出总表" sheetId="8" r:id="rId8"/>
  </sheets>
  <calcPr calcId="124519"/>
</workbook>
</file>

<file path=xl/calcChain.xml><?xml version="1.0" encoding="utf-8"?>
<calcChain xmlns="http://schemas.openxmlformats.org/spreadsheetml/2006/main">
  <c r="D12" i="8"/>
  <c r="D8"/>
  <c r="C12"/>
  <c r="C8"/>
  <c r="E28" i="7"/>
  <c r="E12"/>
  <c r="E8"/>
  <c r="C12"/>
  <c r="C8"/>
  <c r="B5" i="6"/>
  <c r="D28"/>
  <c r="D5"/>
  <c r="D26" i="2"/>
  <c r="D5" i="1"/>
  <c r="D26" s="1"/>
  <c r="D12" i="2"/>
  <c r="D8"/>
  <c r="C26"/>
  <c r="C12"/>
  <c r="C8"/>
  <c r="A6" i="4"/>
  <c r="H6" i="3"/>
  <c r="D7"/>
  <c r="G6" i="4"/>
  <c r="O6"/>
  <c r="M6" s="1"/>
  <c r="D28" i="3"/>
  <c r="D25"/>
  <c r="D27"/>
  <c r="D26"/>
  <c r="D17"/>
  <c r="D15"/>
  <c r="D14"/>
  <c r="D10"/>
  <c r="I16"/>
  <c r="E26" i="1"/>
  <c r="B24" i="6" l="1"/>
  <c r="B28" s="1"/>
  <c r="D16" i="3"/>
  <c r="B6" i="1"/>
  <c r="D6" i="3"/>
  <c r="D29" l="1"/>
  <c r="B26" i="1"/>
  <c r="B5"/>
</calcChain>
</file>

<file path=xl/sharedStrings.xml><?xml version="1.0" encoding="utf-8"?>
<sst xmlns="http://schemas.openxmlformats.org/spreadsheetml/2006/main" count="381" uniqueCount="203">
  <si>
    <t>财政拨款收支总表</t>
  </si>
  <si>
    <t>收入</t>
  </si>
  <si>
    <t>支出</t>
  </si>
  <si>
    <t>项目</t>
  </si>
  <si>
    <t>预算数</t>
  </si>
  <si>
    <t>合计</t>
  </si>
  <si>
    <t>一般公共预算财政拨款</t>
  </si>
  <si>
    <t>政府性基金预算财政拨款</t>
  </si>
  <si>
    <t>一、本年收入</t>
  </si>
  <si>
    <t>一、本年支出</t>
  </si>
  <si>
    <t>（一）一般公共预算拨款</t>
  </si>
  <si>
    <t>（二）政府性基金预算拨款</t>
  </si>
  <si>
    <t>二、上年结转</t>
  </si>
  <si>
    <t>二、结转下年</t>
  </si>
  <si>
    <t>收 入 总 计</t>
  </si>
  <si>
    <t>支 出 总 计</t>
  </si>
  <si>
    <t>功能分类科目</t>
  </si>
  <si>
    <t>备注</t>
  </si>
  <si>
    <t>科目编码</t>
  </si>
  <si>
    <t>科目名称</t>
  </si>
  <si>
    <t>小计</t>
  </si>
  <si>
    <t>基本支出</t>
  </si>
  <si>
    <t>项目支出</t>
  </si>
  <si>
    <t>一般公共预算支出表</t>
  </si>
  <si>
    <t>一般公共预算基本支出表</t>
  </si>
  <si>
    <t>因公出国(境)费</t>
  </si>
  <si>
    <t>公务用车购置及运行费</t>
  </si>
  <si>
    <t>公务接待费</t>
  </si>
  <si>
    <t>公务用车购置费</t>
  </si>
  <si>
    <t>公务用车运行费</t>
  </si>
  <si>
    <t>政府性基金预算支出表</t>
  </si>
  <si>
    <t>科目名称　</t>
  </si>
  <si>
    <t>单位代码　</t>
  </si>
  <si>
    <t>本年政府性基金预算财政拨款支出</t>
  </si>
  <si>
    <t>一、一般公共预算拨款收入</t>
  </si>
  <si>
    <t>二、政府性基金预算拨款收入</t>
  </si>
  <si>
    <t>三、事业收入</t>
  </si>
  <si>
    <t>四、事业单位经营收入</t>
  </si>
  <si>
    <t>五、其他收入</t>
  </si>
  <si>
    <t>本年收入合计</t>
  </si>
  <si>
    <t>用事业基金弥补收支差额</t>
  </si>
  <si>
    <t>上年结转</t>
  </si>
  <si>
    <t>结转下年</t>
  </si>
  <si>
    <t>部门收入总表</t>
  </si>
  <si>
    <t>科目</t>
  </si>
  <si>
    <t>一般公共预算拨款收入</t>
  </si>
  <si>
    <t>事业收入</t>
  </si>
  <si>
    <t>事业单位经营收入</t>
  </si>
  <si>
    <t>上级补助收入</t>
  </si>
  <si>
    <t>下级单位上缴收入</t>
  </si>
  <si>
    <t>其他收入</t>
  </si>
  <si>
    <t>部门支出总表</t>
  </si>
  <si>
    <t>上缴上级支出</t>
  </si>
  <si>
    <t>事业单位经营支出</t>
  </si>
  <si>
    <t>单位：万元</t>
    <phoneticPr fontId="1" type="noConversion"/>
  </si>
  <si>
    <t>单位：万元</t>
    <phoneticPr fontId="1" type="noConversion"/>
  </si>
  <si>
    <t>单位：万元</t>
    <phoneticPr fontId="1" type="noConversion"/>
  </si>
  <si>
    <t>单位：万元</t>
    <phoneticPr fontId="1" type="noConversion"/>
  </si>
  <si>
    <t>政府性基金预算拨款收入</t>
    <phoneticPr fontId="1" type="noConversion"/>
  </si>
  <si>
    <t>对下级单位
补助支出</t>
    <phoneticPr fontId="1" type="noConversion"/>
  </si>
  <si>
    <t>一般公共预算“三公”经费支出表</t>
    <phoneticPr fontId="1" type="noConversion"/>
  </si>
  <si>
    <t>注：1.如此表无数据，则以空表形式公开，请不要删除此表；</t>
    <phoneticPr fontId="1" type="noConversion"/>
  </si>
  <si>
    <t>注：1.如此表无数据，则以空表形式公开，请不要删除此表；</t>
    <phoneticPr fontId="1" type="noConversion"/>
  </si>
  <si>
    <t>因公出国(境)费</t>
    <phoneticPr fontId="1" type="noConversion"/>
  </si>
  <si>
    <t xml:space="preserve">       2.如此表为空表，请说明原因。</t>
    <phoneticPr fontId="1" type="noConversion"/>
  </si>
  <si>
    <r>
      <t xml:space="preserve">       2</t>
    </r>
    <r>
      <rPr>
        <sz val="14"/>
        <color indexed="8"/>
        <rFont val="华文楷体"/>
        <charset val="134"/>
      </rPr>
      <t>.</t>
    </r>
    <r>
      <rPr>
        <sz val="14"/>
        <color indexed="8"/>
        <rFont val="华文楷体"/>
        <charset val="134"/>
      </rPr>
      <t>如此表为空表，请说明原因。</t>
    </r>
    <phoneticPr fontId="1" type="noConversion"/>
  </si>
  <si>
    <t>部门收支总表</t>
    <phoneticPr fontId="1" type="noConversion"/>
  </si>
  <si>
    <r>
      <t>备注：本表按照政府收支分类科目列示到</t>
    </r>
    <r>
      <rPr>
        <sz val="12"/>
        <color indexed="8"/>
        <rFont val="宋体"/>
        <charset val="134"/>
      </rPr>
      <t>项级科目</t>
    </r>
    <phoneticPr fontId="1" type="noConversion"/>
  </si>
  <si>
    <t>政府预算经济分类</t>
    <phoneticPr fontId="1" type="noConversion"/>
  </si>
  <si>
    <t>类</t>
    <phoneticPr fontId="1" type="noConversion"/>
  </si>
  <si>
    <t>款</t>
    <phoneticPr fontId="1" type="noConversion"/>
  </si>
  <si>
    <t>机关工资福利支出</t>
    <phoneticPr fontId="1" type="noConversion"/>
  </si>
  <si>
    <t>01</t>
    <phoneticPr fontId="1" type="noConversion"/>
  </si>
  <si>
    <t>02</t>
  </si>
  <si>
    <t>03</t>
  </si>
  <si>
    <t>工资奖金津补贴</t>
    <phoneticPr fontId="1" type="noConversion"/>
  </si>
  <si>
    <t>社会保障缴费</t>
    <phoneticPr fontId="1" type="noConversion"/>
  </si>
  <si>
    <t>住房公积金</t>
    <phoneticPr fontId="1" type="noConversion"/>
  </si>
  <si>
    <t>部门预算经济分类</t>
    <phoneticPr fontId="1" type="noConversion"/>
  </si>
  <si>
    <t>合计</t>
    <phoneticPr fontId="1" type="noConversion"/>
  </si>
  <si>
    <t>科目编码</t>
    <phoneticPr fontId="1" type="noConversion"/>
  </si>
  <si>
    <t>科目名称</t>
    <phoneticPr fontId="1" type="noConversion"/>
  </si>
  <si>
    <t>工资福利支出</t>
    <phoneticPr fontId="1" type="noConversion"/>
  </si>
  <si>
    <t>基本工资</t>
    <phoneticPr fontId="1" type="noConversion"/>
  </si>
  <si>
    <t>津贴补贴</t>
    <phoneticPr fontId="1" type="noConversion"/>
  </si>
  <si>
    <t>奖金</t>
    <phoneticPr fontId="1" type="noConversion"/>
  </si>
  <si>
    <t>08</t>
    <phoneticPr fontId="1" type="noConversion"/>
  </si>
  <si>
    <t>机关事业单位基本养老保险缴费</t>
    <phoneticPr fontId="1" type="noConversion"/>
  </si>
  <si>
    <t>人员经费</t>
    <phoneticPr fontId="1" type="noConversion"/>
  </si>
  <si>
    <t>公用经费</t>
    <phoneticPr fontId="1" type="noConversion"/>
  </si>
  <si>
    <t>表一</t>
    <phoneticPr fontId="1" type="noConversion"/>
  </si>
  <si>
    <t>单位：万元</t>
    <phoneticPr fontId="1" type="noConversion"/>
  </si>
  <si>
    <t>表二</t>
    <phoneticPr fontId="1" type="noConversion"/>
  </si>
  <si>
    <t>表三</t>
    <phoneticPr fontId="1" type="noConversion"/>
  </si>
  <si>
    <t>表四</t>
    <phoneticPr fontId="1" type="noConversion"/>
  </si>
  <si>
    <t>表五</t>
    <phoneticPr fontId="1" type="noConversion"/>
  </si>
  <si>
    <t>表六</t>
    <phoneticPr fontId="1" type="noConversion"/>
  </si>
  <si>
    <t>表七</t>
    <phoneticPr fontId="1" type="noConversion"/>
  </si>
  <si>
    <t>表八</t>
    <phoneticPr fontId="1" type="noConversion"/>
  </si>
  <si>
    <t xml:space="preserve">       2.如此表为空表，请说明原因。</t>
    <phoneticPr fontId="1" type="noConversion"/>
  </si>
  <si>
    <t>2020年预算数</t>
    <phoneticPr fontId="1" type="noConversion"/>
  </si>
  <si>
    <r>
      <t xml:space="preserve"> 2019</t>
    </r>
    <r>
      <rPr>
        <b/>
        <sz val="10.5"/>
        <color indexed="8"/>
        <rFont val="宋体"/>
        <charset val="134"/>
      </rPr>
      <t>年预算执行数</t>
    </r>
    <phoneticPr fontId="1" type="noConversion"/>
  </si>
  <si>
    <r>
      <t xml:space="preserve"> 2020</t>
    </r>
    <r>
      <rPr>
        <b/>
        <sz val="10.5"/>
        <color indexed="8"/>
        <rFont val="宋体"/>
        <charset val="134"/>
      </rPr>
      <t>年预算数</t>
    </r>
    <phoneticPr fontId="1" type="noConversion"/>
  </si>
  <si>
    <r>
      <t xml:space="preserve"> 2019</t>
    </r>
    <r>
      <rPr>
        <b/>
        <sz val="10.5"/>
        <color indexed="8"/>
        <rFont val="宋体"/>
        <charset val="134"/>
      </rPr>
      <t>年预算数</t>
    </r>
    <phoneticPr fontId="1" type="noConversion"/>
  </si>
  <si>
    <t>说明：本部门2020年没有使用政府性基金安排的支出，故本表无数据。</t>
    <phoneticPr fontId="1" type="noConversion"/>
  </si>
  <si>
    <t>2082699</t>
    <phoneticPr fontId="1" type="noConversion"/>
  </si>
  <si>
    <t>2082702</t>
    <phoneticPr fontId="1" type="noConversion"/>
  </si>
  <si>
    <t>2082703</t>
  </si>
  <si>
    <t>2101103</t>
    <phoneticPr fontId="1" type="noConversion"/>
  </si>
  <si>
    <t>2101201</t>
    <phoneticPr fontId="1" type="noConversion"/>
  </si>
  <si>
    <t>2210201</t>
    <phoneticPr fontId="1" type="noConversion"/>
  </si>
  <si>
    <t>208</t>
    <phoneticPr fontId="1" type="noConversion"/>
  </si>
  <si>
    <t>20826</t>
    <phoneticPr fontId="1" type="noConversion"/>
  </si>
  <si>
    <t>20827</t>
    <phoneticPr fontId="1" type="noConversion"/>
  </si>
  <si>
    <t>210</t>
    <phoneticPr fontId="1" type="noConversion"/>
  </si>
  <si>
    <t>21011</t>
    <phoneticPr fontId="1" type="noConversion"/>
  </si>
  <si>
    <t>21012</t>
    <phoneticPr fontId="1" type="noConversion"/>
  </si>
  <si>
    <t>221</t>
    <phoneticPr fontId="1" type="noConversion"/>
  </si>
  <si>
    <t>22102</t>
    <phoneticPr fontId="1" type="noConversion"/>
  </si>
  <si>
    <t>10</t>
    <phoneticPr fontId="1" type="noConversion"/>
  </si>
  <si>
    <t>职工基本医疗保险缴费</t>
    <phoneticPr fontId="1" type="noConversion"/>
  </si>
  <si>
    <t>公务员医疗补助缴费</t>
    <phoneticPr fontId="1" type="noConversion"/>
  </si>
  <si>
    <t>其他社会保障缴费</t>
    <phoneticPr fontId="1" type="noConversion"/>
  </si>
  <si>
    <t>99</t>
    <phoneticPr fontId="1" type="noConversion"/>
  </si>
  <si>
    <t>其他工资福利支出</t>
    <phoneticPr fontId="1" type="noConversion"/>
  </si>
  <si>
    <t>其他工资福利（休假探亲费）</t>
    <phoneticPr fontId="1" type="noConversion"/>
  </si>
  <si>
    <t>商品和服务支出</t>
    <phoneticPr fontId="1" type="noConversion"/>
  </si>
  <si>
    <t>502</t>
    <phoneticPr fontId="1" type="noConversion"/>
  </si>
  <si>
    <t>机关商品和服务支出</t>
    <phoneticPr fontId="1" type="noConversion"/>
  </si>
  <si>
    <t>办公经费</t>
    <phoneticPr fontId="1" type="noConversion"/>
  </si>
  <si>
    <t>02</t>
    <phoneticPr fontId="1" type="noConversion"/>
  </si>
  <si>
    <t>06</t>
    <phoneticPr fontId="1" type="noConversion"/>
  </si>
  <si>
    <t>公务接待费</t>
    <phoneticPr fontId="1" type="noConversion"/>
  </si>
  <si>
    <t>公务车运行维护费</t>
    <phoneticPr fontId="1" type="noConversion"/>
  </si>
  <si>
    <t>09</t>
    <phoneticPr fontId="1" type="noConversion"/>
  </si>
  <si>
    <t>维修（护）费</t>
    <phoneticPr fontId="1" type="noConversion"/>
  </si>
  <si>
    <t>其他商品和服务支出</t>
    <phoneticPr fontId="1" type="noConversion"/>
  </si>
  <si>
    <t>办公费</t>
    <phoneticPr fontId="1" type="noConversion"/>
  </si>
  <si>
    <t>印刷费</t>
    <phoneticPr fontId="1" type="noConversion"/>
  </si>
  <si>
    <t>水费</t>
    <phoneticPr fontId="1" type="noConversion"/>
  </si>
  <si>
    <t>电费</t>
    <phoneticPr fontId="1" type="noConversion"/>
  </si>
  <si>
    <t>邮电费</t>
    <phoneticPr fontId="1" type="noConversion"/>
  </si>
  <si>
    <t>05</t>
    <phoneticPr fontId="1" type="noConversion"/>
  </si>
  <si>
    <t>07</t>
    <phoneticPr fontId="1" type="noConversion"/>
  </si>
  <si>
    <t>11</t>
    <phoneticPr fontId="1" type="noConversion"/>
  </si>
  <si>
    <t>差旅费</t>
    <phoneticPr fontId="1" type="noConversion"/>
  </si>
  <si>
    <t>13</t>
    <phoneticPr fontId="1" type="noConversion"/>
  </si>
  <si>
    <t>17</t>
    <phoneticPr fontId="1" type="noConversion"/>
  </si>
  <si>
    <t>29</t>
    <phoneticPr fontId="1" type="noConversion"/>
  </si>
  <si>
    <t>28</t>
    <phoneticPr fontId="1" type="noConversion"/>
  </si>
  <si>
    <t>工会经费</t>
    <phoneticPr fontId="1" type="noConversion"/>
  </si>
  <si>
    <t>福利费</t>
    <phoneticPr fontId="1" type="noConversion"/>
  </si>
  <si>
    <t>31</t>
    <phoneticPr fontId="1" type="noConversion"/>
  </si>
  <si>
    <t>社会保障和就业支出</t>
    <phoneticPr fontId="1" type="noConversion"/>
  </si>
  <si>
    <t>财政对基本养老保险基金的补助</t>
    <phoneticPr fontId="1" type="noConversion"/>
  </si>
  <si>
    <t>财政对其他社会保险基金的补助</t>
    <phoneticPr fontId="1" type="noConversion"/>
  </si>
  <si>
    <t>卫生健康支出</t>
    <phoneticPr fontId="1" type="noConversion"/>
  </si>
  <si>
    <t>行政事业单位医疗</t>
    <phoneticPr fontId="1" type="noConversion"/>
  </si>
  <si>
    <t>住房保障支出</t>
    <phoneticPr fontId="1" type="noConversion"/>
  </si>
  <si>
    <t>住房改革支出</t>
    <phoneticPr fontId="1" type="noConversion"/>
  </si>
  <si>
    <t>[2082699]财政对其他基本养老保险基金的补助</t>
    <phoneticPr fontId="1" type="noConversion"/>
  </si>
  <si>
    <t>[2082702]财政对工伤保险基金的补助</t>
    <phoneticPr fontId="1" type="noConversion"/>
  </si>
  <si>
    <t>[2082703]财政对生育保险基金的补助</t>
    <phoneticPr fontId="1" type="noConversion"/>
  </si>
  <si>
    <t>[2101103]公务员医疗补助</t>
    <phoneticPr fontId="1" type="noConversion"/>
  </si>
  <si>
    <t>[2101201]财政对职工基本医疗保险基金的补助</t>
    <phoneticPr fontId="1" type="noConversion"/>
  </si>
  <si>
    <t>[2210201]住房公积金</t>
    <phoneticPr fontId="1" type="noConversion"/>
  </si>
  <si>
    <t xml:space="preserve">    [2082701]财政对失业保险基金的补助</t>
  </si>
  <si>
    <t>2082701</t>
    <phoneticPr fontId="1" type="noConversion"/>
  </si>
  <si>
    <t>行政运行</t>
    <phoneticPr fontId="1" type="noConversion"/>
  </si>
  <si>
    <t>财政对基本医疗保险基金的补助</t>
    <phoneticPr fontId="1" type="noConversion"/>
  </si>
  <si>
    <t>一、一般公共服务支出</t>
    <phoneticPr fontId="1" type="noConversion"/>
  </si>
  <si>
    <t>二、外交支出</t>
    <phoneticPr fontId="1" type="noConversion"/>
  </si>
  <si>
    <t>三、国防支出</t>
    <phoneticPr fontId="1" type="noConversion"/>
  </si>
  <si>
    <t>四、公共安全支出</t>
    <phoneticPr fontId="1" type="noConversion"/>
  </si>
  <si>
    <t>五、教育支出</t>
    <phoneticPr fontId="1" type="noConversion"/>
  </si>
  <si>
    <t>六、科学技术支出</t>
    <phoneticPr fontId="1" type="noConversion"/>
  </si>
  <si>
    <t>七、文化旅游体育与传媒支出</t>
    <phoneticPr fontId="1" type="noConversion"/>
  </si>
  <si>
    <t>八、社会保障和就业支出</t>
    <phoneticPr fontId="1" type="noConversion"/>
  </si>
  <si>
    <t>九、卫生健康支出</t>
    <phoneticPr fontId="1" type="noConversion"/>
  </si>
  <si>
    <t>十、节能环保支出</t>
    <phoneticPr fontId="1" type="noConversion"/>
  </si>
  <si>
    <t>十一、城乡社区支出</t>
    <phoneticPr fontId="1" type="noConversion"/>
  </si>
  <si>
    <t>十二、农林水支出</t>
    <phoneticPr fontId="1" type="noConversion"/>
  </si>
  <si>
    <t>十三、交通运输支出</t>
    <phoneticPr fontId="1" type="noConversion"/>
  </si>
  <si>
    <t>十四、资源勘探信息等支出</t>
    <phoneticPr fontId="1" type="noConversion"/>
  </si>
  <si>
    <t>十五、商业服务业等支出</t>
    <phoneticPr fontId="1" type="noConversion"/>
  </si>
  <si>
    <t>十六、金融支出</t>
    <phoneticPr fontId="1" type="noConversion"/>
  </si>
  <si>
    <t>十七、援助其他地区支出</t>
    <phoneticPr fontId="1" type="noConversion"/>
  </si>
  <si>
    <t>213</t>
    <phoneticPr fontId="1" type="noConversion"/>
  </si>
  <si>
    <t>21303</t>
    <phoneticPr fontId="1" type="noConversion"/>
  </si>
  <si>
    <t>2130301</t>
    <phoneticPr fontId="1" type="noConversion"/>
  </si>
  <si>
    <t>2130314</t>
    <phoneticPr fontId="1" type="noConversion"/>
  </si>
  <si>
    <t>2130335</t>
    <phoneticPr fontId="1" type="noConversion"/>
  </si>
  <si>
    <t>2130399</t>
    <phoneticPr fontId="1" type="noConversion"/>
  </si>
  <si>
    <t>农林水支出</t>
    <phoneticPr fontId="1" type="noConversion"/>
  </si>
  <si>
    <t>水利</t>
    <phoneticPr fontId="1" type="noConversion"/>
  </si>
  <si>
    <t>防汛</t>
    <phoneticPr fontId="1" type="noConversion"/>
  </si>
  <si>
    <t>农村人畜饮水</t>
    <phoneticPr fontId="1" type="noConversion"/>
  </si>
  <si>
    <t>其他水利支出</t>
    <phoneticPr fontId="1" type="noConversion"/>
  </si>
  <si>
    <t>解决移民遗留问题</t>
    <phoneticPr fontId="1" type="noConversion"/>
  </si>
  <si>
    <t>十八、住房保障支出</t>
    <phoneticPr fontId="1" type="noConversion"/>
  </si>
  <si>
    <r>
      <t>2</t>
    </r>
    <r>
      <rPr>
        <sz val="11"/>
        <color theme="1"/>
        <rFont val="宋体"/>
        <family val="3"/>
        <charset val="134"/>
        <scheme val="minor"/>
      </rPr>
      <t>1366</t>
    </r>
    <phoneticPr fontId="1" type="noConversion"/>
  </si>
  <si>
    <r>
      <t>2</t>
    </r>
    <r>
      <rPr>
        <sz val="11"/>
        <color theme="1"/>
        <rFont val="宋体"/>
        <family val="3"/>
        <charset val="134"/>
        <scheme val="minor"/>
      </rPr>
      <t>136602</t>
    </r>
    <phoneticPr fontId="1" type="noConversion"/>
  </si>
  <si>
    <t>大中型水库库区基金安排的支出</t>
    <phoneticPr fontId="1" type="noConversion"/>
  </si>
</sst>
</file>

<file path=xl/styles.xml><?xml version="1.0" encoding="utf-8"?>
<styleSheet xmlns="http://schemas.openxmlformats.org/spreadsheetml/2006/main">
  <numFmts count="2">
    <numFmt numFmtId="43" formatCode="_ * #,##0.00_ ;_ * \-#,##0.00_ ;_ * &quot;-&quot;??_ ;_ @_ "/>
    <numFmt numFmtId="176" formatCode="#,##0.00_ "/>
  </numFmts>
  <fonts count="21">
    <font>
      <sz val="11"/>
      <color theme="1"/>
      <name val="宋体"/>
      <charset val="134"/>
      <scheme val="minor"/>
    </font>
    <font>
      <sz val="9"/>
      <name val="宋体"/>
      <charset val="134"/>
    </font>
    <font>
      <sz val="14"/>
      <color indexed="8"/>
      <name val="华文楷体"/>
      <charset val="134"/>
    </font>
    <font>
      <sz val="14"/>
      <color indexed="8"/>
      <name val="华文楷体"/>
      <charset val="134"/>
    </font>
    <font>
      <sz val="12"/>
      <color indexed="8"/>
      <name val="宋体"/>
      <charset val="134"/>
    </font>
    <font>
      <b/>
      <sz val="10.5"/>
      <color indexed="8"/>
      <name val="宋体"/>
      <charset val="134"/>
    </font>
    <font>
      <b/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0.5"/>
      <color theme="1"/>
      <name val="宋体"/>
      <charset val="134"/>
    </font>
    <font>
      <sz val="10.5"/>
      <color rgb="FF000000"/>
      <name val="宋体"/>
      <charset val="134"/>
    </font>
    <font>
      <sz val="11"/>
      <color theme="1"/>
      <name val="宋体"/>
      <charset val="134"/>
    </font>
    <font>
      <sz val="14"/>
      <color theme="1"/>
      <name val="华文楷体"/>
      <charset val="134"/>
    </font>
    <font>
      <sz val="11"/>
      <color rgb="FF000000"/>
      <name val="宋体"/>
      <charset val="134"/>
    </font>
    <font>
      <b/>
      <sz val="10.5"/>
      <color theme="1"/>
      <name val="宋体"/>
      <charset val="134"/>
    </font>
    <font>
      <sz val="12"/>
      <color theme="1"/>
      <name val="宋体"/>
      <charset val="134"/>
    </font>
    <font>
      <b/>
      <sz val="18"/>
      <color theme="1"/>
      <name val="方正小标宋简体"/>
      <charset val="134"/>
    </font>
    <font>
      <b/>
      <sz val="20"/>
      <color theme="1"/>
      <name val="宋体"/>
      <charset val="134"/>
      <scheme val="major"/>
    </font>
    <font>
      <b/>
      <sz val="10.5"/>
      <color rgb="FF000000"/>
      <name val="宋体"/>
      <charset val="134"/>
    </font>
    <font>
      <sz val="10.5"/>
      <color rgb="FF000000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136">
    <xf numFmtId="0" fontId="0" fillId="0" borderId="0" xfId="0">
      <alignment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justify" vertical="center"/>
    </xf>
    <xf numFmtId="0" fontId="9" fillId="0" borderId="1" xfId="0" applyFont="1" applyBorder="1" applyAlignment="1">
      <alignment horizontal="left" vertical="center"/>
    </xf>
    <xf numFmtId="0" fontId="0" fillId="0" borderId="1" xfId="0" applyBorder="1">
      <alignment vertical="center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justify" vertical="center" wrapText="1"/>
    </xf>
    <xf numFmtId="0" fontId="0" fillId="0" borderId="0" xfId="0" applyAlignment="1">
      <alignment vertical="center"/>
    </xf>
    <xf numFmtId="0" fontId="8" fillId="0" borderId="2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10" fillId="0" borderId="1" xfId="0" applyFont="1" applyBorder="1" applyAlignment="1">
      <alignment horizontal="justify" vertical="center" wrapText="1"/>
    </xf>
    <xf numFmtId="0" fontId="10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vertical="center"/>
    </xf>
    <xf numFmtId="0" fontId="11" fillId="0" borderId="3" xfId="0" applyFont="1" applyBorder="1" applyAlignment="1">
      <alignment vertical="center"/>
    </xf>
    <xf numFmtId="0" fontId="0" fillId="0" borderId="0" xfId="0" applyAlignment="1">
      <alignment vertical="center"/>
    </xf>
    <xf numFmtId="0" fontId="9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left" vertical="center" wrapText="1"/>
    </xf>
    <xf numFmtId="49" fontId="0" fillId="0" borderId="1" xfId="0" applyNumberFormat="1" applyBorder="1">
      <alignment vertical="center"/>
    </xf>
    <xf numFmtId="0" fontId="0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0" fontId="0" fillId="0" borderId="0" xfId="0" applyFont="1">
      <alignment vertical="center"/>
    </xf>
    <xf numFmtId="0" fontId="8" fillId="0" borderId="0" xfId="0" applyFont="1" applyAlignment="1">
      <alignment horizontal="left" vertical="center"/>
    </xf>
    <xf numFmtId="0" fontId="8" fillId="0" borderId="0" xfId="0" applyFont="1" applyBorder="1" applyAlignment="1">
      <alignment horizontal="left" vertical="center"/>
    </xf>
    <xf numFmtId="0" fontId="8" fillId="0" borderId="1" xfId="0" applyFont="1" applyBorder="1" applyAlignment="1">
      <alignment horizontal="center" vertical="center" wrapText="1"/>
    </xf>
    <xf numFmtId="49" fontId="0" fillId="0" borderId="4" xfId="0" applyNumberFormat="1" applyBorder="1" applyAlignment="1">
      <alignment horizontal="center" vertical="center"/>
    </xf>
    <xf numFmtId="49" fontId="8" fillId="0" borderId="1" xfId="0" applyNumberFormat="1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8" fillId="0" borderId="5" xfId="0" applyFont="1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1" fillId="0" borderId="6" xfId="0" applyFont="1" applyFill="1" applyBorder="1" applyAlignment="1">
      <alignment horizontal="left" vertical="center"/>
    </xf>
    <xf numFmtId="0" fontId="1" fillId="0" borderId="7" xfId="0" applyFont="1" applyFill="1" applyBorder="1" applyAlignment="1">
      <alignment horizontal="left" vertical="center"/>
    </xf>
    <xf numFmtId="4" fontId="0" fillId="0" borderId="8" xfId="0" applyNumberFormat="1" applyFont="1" applyFill="1" applyBorder="1" applyAlignment="1" applyProtection="1">
      <alignment horizontal="right" vertical="center"/>
    </xf>
    <xf numFmtId="4" fontId="8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left" vertical="center" wrapText="1"/>
    </xf>
    <xf numFmtId="49" fontId="0" fillId="0" borderId="1" xfId="0" applyNumberFormat="1" applyFill="1" applyBorder="1" applyAlignment="1" applyProtection="1">
      <alignment horizontal="left" vertical="center" wrapText="1"/>
    </xf>
    <xf numFmtId="0" fontId="8" fillId="0" borderId="9" xfId="0" applyFont="1" applyFill="1" applyBorder="1" applyAlignment="1">
      <alignment horizontal="center" vertical="center" wrapText="1"/>
    </xf>
    <xf numFmtId="49" fontId="8" fillId="0" borderId="8" xfId="0" applyNumberFormat="1" applyFont="1" applyBorder="1" applyAlignment="1">
      <alignment horizontal="left" vertical="center" wrapText="1"/>
    </xf>
    <xf numFmtId="0" fontId="8" fillId="0" borderId="8" xfId="0" applyFont="1" applyBorder="1" applyAlignment="1">
      <alignment horizontal="center" vertical="center" wrapText="1"/>
    </xf>
    <xf numFmtId="49" fontId="8" fillId="0" borderId="4" xfId="0" applyNumberFormat="1" applyFont="1" applyBorder="1" applyAlignment="1">
      <alignment horizontal="left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0" fillId="0" borderId="5" xfId="0" applyFont="1" applyBorder="1" applyAlignment="1">
      <alignment horizontal="left" vertical="center"/>
    </xf>
    <xf numFmtId="0" fontId="8" fillId="0" borderId="1" xfId="0" applyFont="1" applyBorder="1" applyAlignment="1">
      <alignment horizontal="left" vertical="center" wrapText="1"/>
    </xf>
    <xf numFmtId="0" fontId="14" fillId="0" borderId="0" xfId="0" applyFont="1" applyAlignment="1">
      <alignment horizontal="left" vertical="center"/>
    </xf>
    <xf numFmtId="0" fontId="0" fillId="0" borderId="0" xfId="0" applyFont="1" applyAlignment="1">
      <alignment horizontal="left" vertical="center"/>
    </xf>
    <xf numFmtId="43" fontId="9" fillId="0" borderId="1" xfId="0" applyNumberFormat="1" applyFont="1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43" fontId="9" fillId="0" borderId="1" xfId="0" applyNumberFormat="1" applyFont="1" applyBorder="1" applyAlignment="1">
      <alignment vertical="center"/>
    </xf>
    <xf numFmtId="0" fontId="0" fillId="0" borderId="5" xfId="0" applyBorder="1" applyAlignment="1">
      <alignment horizontal="right" vertical="center"/>
    </xf>
    <xf numFmtId="49" fontId="0" fillId="0" borderId="7" xfId="0" applyNumberFormat="1" applyFont="1" applyFill="1" applyBorder="1" applyAlignment="1" applyProtection="1">
      <alignment horizontal="left" vertical="center" wrapText="1"/>
    </xf>
    <xf numFmtId="49" fontId="0" fillId="0" borderId="7" xfId="0" applyNumberFormat="1" applyFill="1" applyBorder="1" applyAlignment="1" applyProtection="1">
      <alignment horizontal="left" vertical="center" wrapText="1"/>
    </xf>
    <xf numFmtId="4" fontId="0" fillId="0" borderId="1" xfId="0" applyNumberFormat="1" applyFont="1" applyFill="1" applyBorder="1" applyAlignment="1" applyProtection="1">
      <alignment horizontal="right" vertical="center"/>
    </xf>
    <xf numFmtId="0" fontId="0" fillId="0" borderId="1" xfId="0" applyNumberFormat="1" applyFill="1" applyBorder="1" applyAlignment="1" applyProtection="1">
      <alignment horizontal="left" vertical="center" wrapText="1"/>
    </xf>
    <xf numFmtId="0" fontId="8" fillId="0" borderId="1" xfId="0" applyFont="1" applyBorder="1" applyAlignment="1">
      <alignment horizontal="right" vertical="center" wrapText="1"/>
    </xf>
    <xf numFmtId="43" fontId="8" fillId="0" borderId="1" xfId="0" applyNumberFormat="1" applyFont="1" applyBorder="1" applyAlignment="1">
      <alignment horizontal="right" vertical="center" wrapText="1"/>
    </xf>
    <xf numFmtId="0" fontId="0" fillId="0" borderId="1" xfId="0" applyNumberFormat="1" applyFill="1" applyBorder="1" applyAlignment="1" applyProtection="1">
      <alignment horizontal="right" vertical="center" wrapText="1"/>
    </xf>
    <xf numFmtId="0" fontId="0" fillId="0" borderId="0" xfId="0" applyFont="1" applyAlignment="1">
      <alignment horizontal="right" vertical="center"/>
    </xf>
    <xf numFmtId="0" fontId="8" fillId="0" borderId="1" xfId="0" applyNumberFormat="1" applyFont="1" applyBorder="1" applyAlignment="1">
      <alignment horizontal="left" vertical="center" wrapText="1"/>
    </xf>
    <xf numFmtId="0" fontId="8" fillId="0" borderId="2" xfId="0" applyFont="1" applyBorder="1" applyAlignment="1">
      <alignment horizontal="right" vertical="center"/>
    </xf>
    <xf numFmtId="0" fontId="8" fillId="0" borderId="1" xfId="0" applyFont="1" applyBorder="1" applyAlignment="1">
      <alignment horizontal="center" vertical="center" wrapText="1"/>
    </xf>
    <xf numFmtId="0" fontId="13" fillId="0" borderId="10" xfId="0" applyFont="1" applyBorder="1" applyAlignment="1">
      <alignment horizontal="center" vertical="center" wrapText="1"/>
    </xf>
    <xf numFmtId="0" fontId="13" fillId="0" borderId="11" xfId="0" applyFont="1" applyBorder="1" applyAlignment="1">
      <alignment horizontal="center" vertical="center" wrapText="1"/>
    </xf>
    <xf numFmtId="0" fontId="13" fillId="0" borderId="1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right" vertical="center"/>
    </xf>
    <xf numFmtId="0" fontId="8" fillId="0" borderId="2" xfId="0" applyFont="1" applyBorder="1" applyAlignment="1">
      <alignment horizontal="left" vertical="center"/>
    </xf>
    <xf numFmtId="0" fontId="15" fillId="0" borderId="0" xfId="0" applyFont="1" applyAlignment="1">
      <alignment horizontal="center" vertical="center"/>
    </xf>
    <xf numFmtId="0" fontId="8" fillId="0" borderId="7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/>
    </xf>
    <xf numFmtId="0" fontId="13" fillId="0" borderId="1" xfId="0" applyFont="1" applyBorder="1" applyAlignment="1">
      <alignment horizontal="center" vertical="center" wrapText="1"/>
    </xf>
    <xf numFmtId="49" fontId="8" fillId="0" borderId="8" xfId="0" applyNumberFormat="1" applyFont="1" applyBorder="1" applyAlignment="1">
      <alignment horizontal="center" vertical="center" wrapText="1"/>
    </xf>
    <xf numFmtId="49" fontId="8" fillId="0" borderId="9" xfId="0" applyNumberFormat="1" applyFont="1" applyBorder="1" applyAlignment="1">
      <alignment horizontal="center" vertical="center" wrapText="1"/>
    </xf>
    <xf numFmtId="49" fontId="8" fillId="0" borderId="4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/>
    </xf>
    <xf numFmtId="0" fontId="13" fillId="0" borderId="8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49" fontId="8" fillId="0" borderId="8" xfId="0" applyNumberFormat="1" applyFont="1" applyBorder="1" applyAlignment="1">
      <alignment horizontal="left" vertical="center" wrapText="1"/>
    </xf>
    <xf numFmtId="49" fontId="8" fillId="0" borderId="9" xfId="0" applyNumberFormat="1" applyFont="1" applyBorder="1" applyAlignment="1">
      <alignment horizontal="left" vertical="center" wrapText="1"/>
    </xf>
    <xf numFmtId="49" fontId="8" fillId="0" borderId="4" xfId="0" applyNumberFormat="1" applyFont="1" applyBorder="1" applyAlignment="1">
      <alignment horizontal="left" vertical="center" wrapText="1"/>
    </xf>
    <xf numFmtId="49" fontId="0" fillId="0" borderId="8" xfId="0" applyNumberFormat="1" applyBorder="1" applyAlignment="1">
      <alignment horizontal="center" vertical="center"/>
    </xf>
    <xf numFmtId="49" fontId="0" fillId="0" borderId="9" xfId="0" applyNumberFormat="1" applyBorder="1" applyAlignment="1">
      <alignment horizontal="center" vertical="center"/>
    </xf>
    <xf numFmtId="49" fontId="0" fillId="0" borderId="4" xfId="0" applyNumberFormat="1" applyBorder="1" applyAlignment="1">
      <alignment horizontal="center" vertical="center"/>
    </xf>
    <xf numFmtId="0" fontId="0" fillId="0" borderId="5" xfId="0" applyFont="1" applyBorder="1" applyAlignment="1">
      <alignment horizontal="right" vertical="center"/>
    </xf>
    <xf numFmtId="0" fontId="0" fillId="0" borderId="5" xfId="0" applyBorder="1" applyAlignment="1">
      <alignment horizontal="right" vertical="center"/>
    </xf>
    <xf numFmtId="0" fontId="8" fillId="0" borderId="1" xfId="0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5" xfId="0" applyFont="1" applyBorder="1" applyAlignment="1">
      <alignment horizontal="left" vertical="center"/>
    </xf>
    <xf numFmtId="0" fontId="12" fillId="0" borderId="1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7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4" fontId="8" fillId="0" borderId="1" xfId="0" applyNumberFormat="1" applyFont="1" applyBorder="1" applyAlignment="1">
      <alignment horizontal="right" vertical="center" wrapText="1"/>
    </xf>
    <xf numFmtId="176" fontId="10" fillId="0" borderId="1" xfId="0" applyNumberFormat="1" applyFont="1" applyBorder="1" applyAlignment="1">
      <alignment horizontal="right" vertical="center" wrapText="1"/>
    </xf>
    <xf numFmtId="0" fontId="10" fillId="0" borderId="1" xfId="0" applyFont="1" applyBorder="1" applyAlignment="1">
      <alignment horizontal="right" vertical="center" wrapText="1"/>
    </xf>
    <xf numFmtId="0" fontId="18" fillId="0" borderId="1" xfId="0" applyNumberFormat="1" applyFont="1" applyBorder="1" applyAlignment="1">
      <alignment horizontal="left" vertical="center"/>
    </xf>
    <xf numFmtId="0" fontId="0" fillId="0" borderId="0" xfId="0" applyNumberFormat="1">
      <alignment vertical="center"/>
    </xf>
    <xf numFmtId="0" fontId="12" fillId="0" borderId="1" xfId="0" applyNumberFormat="1" applyFont="1" applyBorder="1" applyAlignment="1">
      <alignment horizontal="center" vertical="center"/>
    </xf>
    <xf numFmtId="0" fontId="9" fillId="0" borderId="1" xfId="0" applyNumberFormat="1" applyFont="1" applyBorder="1" applyAlignment="1">
      <alignment horizontal="left" vertical="center"/>
    </xf>
    <xf numFmtId="0" fontId="19" fillId="0" borderId="7" xfId="0" applyFont="1" applyFill="1" applyBorder="1" applyAlignment="1">
      <alignment horizontal="left" vertical="center"/>
    </xf>
    <xf numFmtId="49" fontId="20" fillId="0" borderId="1" xfId="0" applyNumberFormat="1" applyFont="1" applyFill="1" applyBorder="1" applyAlignment="1" applyProtection="1">
      <alignment horizontal="left" vertical="center" wrapText="1"/>
    </xf>
    <xf numFmtId="0" fontId="0" fillId="0" borderId="0" xfId="0" applyBorder="1" applyAlignment="1">
      <alignment horizontal="right" vertical="center"/>
    </xf>
    <xf numFmtId="0" fontId="9" fillId="0" borderId="1" xfId="0" applyFont="1" applyBorder="1" applyAlignment="1">
      <alignment horizontal="right" vertical="center" wrapText="1"/>
    </xf>
    <xf numFmtId="0" fontId="9" fillId="0" borderId="1" xfId="0" applyFont="1" applyBorder="1" applyAlignment="1">
      <alignment horizontal="right" vertical="center"/>
    </xf>
    <xf numFmtId="49" fontId="0" fillId="0" borderId="1" xfId="0" applyNumberFormat="1" applyFont="1" applyFill="1" applyBorder="1" applyAlignment="1" applyProtection="1">
      <alignment horizontal="right" vertical="center" wrapText="1"/>
    </xf>
    <xf numFmtId="49" fontId="0" fillId="0" borderId="7" xfId="0" applyNumberFormat="1" applyFont="1" applyFill="1" applyBorder="1" applyAlignment="1" applyProtection="1">
      <alignment horizontal="right" vertical="center" wrapText="1"/>
    </xf>
    <xf numFmtId="0" fontId="8" fillId="0" borderId="1" xfId="0" applyNumberFormat="1" applyFont="1" applyBorder="1" applyAlignment="1">
      <alignment horizontal="right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7"/>
  <sheetViews>
    <sheetView workbookViewId="0">
      <selection activeCell="C6" sqref="C6:D23"/>
    </sheetView>
  </sheetViews>
  <sheetFormatPr defaultRowHeight="13.5"/>
  <cols>
    <col min="1" max="1" width="25.5" customWidth="1"/>
    <col min="2" max="2" width="20.125" style="21" customWidth="1"/>
    <col min="3" max="3" width="25.375" customWidth="1"/>
    <col min="4" max="4" width="16.375" style="21" customWidth="1"/>
    <col min="5" max="5" width="22" style="21" customWidth="1"/>
    <col min="6" max="6" width="24.5" customWidth="1"/>
  </cols>
  <sheetData>
    <row r="1" spans="1:6" ht="38.25" customHeight="1">
      <c r="A1" s="83" t="s">
        <v>0</v>
      </c>
      <c r="B1" s="83"/>
      <c r="C1" s="83"/>
      <c r="D1" s="83"/>
      <c r="E1" s="83"/>
      <c r="F1" s="83"/>
    </row>
    <row r="2" spans="1:6" ht="14.25" thickBot="1">
      <c r="A2" s="82" t="s">
        <v>90</v>
      </c>
      <c r="B2" s="82"/>
      <c r="C2" s="11"/>
      <c r="D2" s="76"/>
      <c r="E2" s="81" t="s">
        <v>54</v>
      </c>
      <c r="F2" s="81"/>
    </row>
    <row r="3" spans="1:6" ht="29.25" customHeight="1">
      <c r="A3" s="78" t="s">
        <v>1</v>
      </c>
      <c r="B3" s="79"/>
      <c r="C3" s="78" t="s">
        <v>2</v>
      </c>
      <c r="D3" s="80"/>
      <c r="E3" s="80"/>
      <c r="F3" s="79"/>
    </row>
    <row r="4" spans="1:6" ht="24.75" customHeight="1">
      <c r="A4" s="22" t="s">
        <v>3</v>
      </c>
      <c r="B4" s="119" t="s">
        <v>4</v>
      </c>
      <c r="C4" s="22" t="s">
        <v>3</v>
      </c>
      <c r="D4" s="119" t="s">
        <v>5</v>
      </c>
      <c r="E4" s="119" t="s">
        <v>6</v>
      </c>
      <c r="F4" s="23" t="s">
        <v>7</v>
      </c>
    </row>
    <row r="5" spans="1:6" ht="33.75" customHeight="1">
      <c r="A5" s="31" t="s">
        <v>8</v>
      </c>
      <c r="B5" s="120">
        <f>B6+B7</f>
        <v>1261.1500000000001</v>
      </c>
      <c r="C5" s="8" t="s">
        <v>9</v>
      </c>
      <c r="D5" s="46">
        <f>D12+D13+D16+D23</f>
        <v>1247.2900000000002</v>
      </c>
      <c r="E5" s="46">
        <v>0</v>
      </c>
      <c r="F5" s="8"/>
    </row>
    <row r="6" spans="1:6" ht="33.75" customHeight="1">
      <c r="A6" s="13" t="s">
        <v>10</v>
      </c>
      <c r="B6" s="122">
        <f>D5</f>
        <v>1247.2900000000002</v>
      </c>
      <c r="C6" s="44" t="s">
        <v>170</v>
      </c>
      <c r="D6" s="46">
        <v>0</v>
      </c>
      <c r="E6" s="46">
        <v>0</v>
      </c>
      <c r="F6" s="8"/>
    </row>
    <row r="7" spans="1:6" ht="33.75" customHeight="1">
      <c r="A7" s="13" t="s">
        <v>11</v>
      </c>
      <c r="B7" s="123">
        <v>13.86</v>
      </c>
      <c r="C7" s="45" t="s">
        <v>171</v>
      </c>
      <c r="D7" s="46">
        <v>0</v>
      </c>
      <c r="E7" s="46">
        <v>0</v>
      </c>
      <c r="F7" s="8"/>
    </row>
    <row r="8" spans="1:6" ht="33.75" customHeight="1">
      <c r="A8" s="13"/>
      <c r="B8" s="123"/>
      <c r="C8" s="45" t="s">
        <v>172</v>
      </c>
      <c r="D8" s="46">
        <v>0</v>
      </c>
      <c r="E8" s="46">
        <v>0</v>
      </c>
      <c r="F8" s="8"/>
    </row>
    <row r="9" spans="1:6" ht="33.75" customHeight="1">
      <c r="A9" s="13" t="s">
        <v>12</v>
      </c>
      <c r="B9" s="123"/>
      <c r="C9" s="45" t="s">
        <v>173</v>
      </c>
      <c r="D9" s="46">
        <v>0</v>
      </c>
      <c r="E9" s="46">
        <v>0</v>
      </c>
      <c r="F9" s="8"/>
    </row>
    <row r="10" spans="1:6" ht="33.75" customHeight="1">
      <c r="A10" s="13" t="s">
        <v>10</v>
      </c>
      <c r="B10" s="123"/>
      <c r="C10" s="45" t="s">
        <v>174</v>
      </c>
      <c r="D10" s="46">
        <v>0</v>
      </c>
      <c r="E10" s="46">
        <v>0</v>
      </c>
      <c r="F10" s="8"/>
    </row>
    <row r="11" spans="1:6" ht="33.75" customHeight="1">
      <c r="A11" s="13" t="s">
        <v>11</v>
      </c>
      <c r="B11" s="123"/>
      <c r="C11" s="45" t="s">
        <v>175</v>
      </c>
      <c r="D11" s="46">
        <v>0</v>
      </c>
      <c r="E11" s="46">
        <v>0</v>
      </c>
      <c r="F11" s="8"/>
    </row>
    <row r="12" spans="1:6" ht="33.75" customHeight="1">
      <c r="A12" s="13"/>
      <c r="B12" s="123"/>
      <c r="C12" s="45" t="s">
        <v>176</v>
      </c>
      <c r="D12" s="46">
        <v>27.95</v>
      </c>
      <c r="E12" s="46">
        <v>27.95</v>
      </c>
      <c r="F12" s="35"/>
    </row>
    <row r="13" spans="1:6" ht="33.75" customHeight="1">
      <c r="A13" s="13"/>
      <c r="B13" s="123"/>
      <c r="C13" s="45" t="s">
        <v>177</v>
      </c>
      <c r="D13" s="46">
        <v>18.010000000000002</v>
      </c>
      <c r="E13" s="46">
        <v>18.010000000000002</v>
      </c>
      <c r="F13" s="35"/>
    </row>
    <row r="14" spans="1:6" ht="33.75" customHeight="1">
      <c r="A14" s="13"/>
      <c r="B14" s="123"/>
      <c r="C14" s="45" t="s">
        <v>178</v>
      </c>
      <c r="D14" s="46">
        <v>0</v>
      </c>
      <c r="E14" s="46">
        <v>0</v>
      </c>
      <c r="F14" s="35"/>
    </row>
    <row r="15" spans="1:6" ht="33.75" customHeight="1">
      <c r="A15" s="13"/>
      <c r="B15" s="123"/>
      <c r="C15" s="45" t="s">
        <v>179</v>
      </c>
      <c r="D15" s="46">
        <v>0</v>
      </c>
      <c r="E15" s="46">
        <v>0</v>
      </c>
      <c r="F15" s="35"/>
    </row>
    <row r="16" spans="1:6" ht="33.75" customHeight="1">
      <c r="A16" s="13"/>
      <c r="B16" s="123"/>
      <c r="C16" s="45" t="s">
        <v>180</v>
      </c>
      <c r="D16" s="46">
        <v>1180.43</v>
      </c>
      <c r="E16" s="46">
        <v>1180.43</v>
      </c>
      <c r="F16" s="35"/>
    </row>
    <row r="17" spans="1:6" ht="33.75" customHeight="1">
      <c r="A17" s="13"/>
      <c r="B17" s="123"/>
      <c r="C17" s="45" t="s">
        <v>181</v>
      </c>
      <c r="D17" s="46">
        <v>0</v>
      </c>
      <c r="E17" s="46">
        <v>0</v>
      </c>
      <c r="F17" s="35"/>
    </row>
    <row r="18" spans="1:6" ht="33.75" customHeight="1">
      <c r="A18" s="13"/>
      <c r="B18" s="123"/>
      <c r="C18" s="45" t="s">
        <v>182</v>
      </c>
      <c r="D18" s="46">
        <v>0</v>
      </c>
      <c r="E18" s="46">
        <v>0</v>
      </c>
      <c r="F18" s="35"/>
    </row>
    <row r="19" spans="1:6" ht="33.75" customHeight="1">
      <c r="A19" s="13"/>
      <c r="B19" s="123"/>
      <c r="C19" s="45" t="s">
        <v>183</v>
      </c>
      <c r="D19" s="46">
        <v>0</v>
      </c>
      <c r="E19" s="46">
        <v>0</v>
      </c>
      <c r="F19" s="35"/>
    </row>
    <row r="20" spans="1:6" ht="33.75" customHeight="1">
      <c r="A20" s="13"/>
      <c r="B20" s="123"/>
      <c r="C20" s="45" t="s">
        <v>184</v>
      </c>
      <c r="D20" s="46">
        <v>0</v>
      </c>
      <c r="E20" s="46">
        <v>0</v>
      </c>
      <c r="F20" s="35"/>
    </row>
    <row r="21" spans="1:6" ht="33.75" customHeight="1">
      <c r="A21" s="13"/>
      <c r="B21" s="123"/>
      <c r="C21" s="45" t="s">
        <v>185</v>
      </c>
      <c r="D21" s="46">
        <v>0</v>
      </c>
      <c r="E21" s="46">
        <v>0</v>
      </c>
      <c r="F21" s="35"/>
    </row>
    <row r="22" spans="1:6" ht="33.75" customHeight="1">
      <c r="A22" s="13"/>
      <c r="B22" s="123"/>
      <c r="C22" s="45" t="s">
        <v>186</v>
      </c>
      <c r="D22" s="46">
        <v>0</v>
      </c>
      <c r="E22" s="46">
        <v>0</v>
      </c>
      <c r="F22" s="35"/>
    </row>
    <row r="23" spans="1:6" ht="33.75" customHeight="1">
      <c r="A23" s="13"/>
      <c r="B23" s="123"/>
      <c r="C23" s="128" t="s">
        <v>199</v>
      </c>
      <c r="D23" s="46">
        <v>20.9</v>
      </c>
      <c r="E23" s="46">
        <v>20.9</v>
      </c>
      <c r="F23" s="35"/>
    </row>
    <row r="24" spans="1:6" ht="33.75" customHeight="1">
      <c r="A24" s="14"/>
      <c r="B24" s="123"/>
      <c r="C24" s="14" t="s">
        <v>13</v>
      </c>
      <c r="D24" s="121"/>
      <c r="E24" s="71"/>
      <c r="F24" s="8"/>
    </row>
    <row r="25" spans="1:6" ht="33.75" customHeight="1">
      <c r="A25" s="14"/>
      <c r="B25" s="123"/>
      <c r="C25" s="14"/>
      <c r="D25" s="71"/>
      <c r="E25" s="71"/>
      <c r="F25" s="8"/>
    </row>
    <row r="26" spans="1:6" ht="33.75" customHeight="1">
      <c r="A26" s="14" t="s">
        <v>14</v>
      </c>
      <c r="B26" s="123">
        <f>B6</f>
        <v>1247.2900000000002</v>
      </c>
      <c r="C26" s="14" t="s">
        <v>15</v>
      </c>
      <c r="D26" s="120">
        <f>D5</f>
        <v>1247.2900000000002</v>
      </c>
      <c r="E26" s="120">
        <f>E5</f>
        <v>0</v>
      </c>
      <c r="F26" s="8"/>
    </row>
    <row r="27" spans="1:6" ht="22.5">
      <c r="A27" s="1"/>
    </row>
  </sheetData>
  <mergeCells count="5">
    <mergeCell ref="A3:B3"/>
    <mergeCell ref="C3:F3"/>
    <mergeCell ref="E2:F2"/>
    <mergeCell ref="A2:B2"/>
    <mergeCell ref="A1:F1"/>
  </mergeCells>
  <phoneticPr fontId="1" type="noConversion"/>
  <pageMargins left="0.7" right="0.7" top="0.75" bottom="0.75" header="0.3" footer="0.3"/>
  <pageSetup paperSize="9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7"/>
  <sheetViews>
    <sheetView workbookViewId="0">
      <selection activeCell="E5" sqref="E5:E26"/>
    </sheetView>
  </sheetViews>
  <sheetFormatPr defaultColWidth="20.75" defaultRowHeight="13.5"/>
  <cols>
    <col min="1" max="1" width="20.75" style="56" customWidth="1"/>
    <col min="2" max="2" width="51.25" style="56" customWidth="1"/>
    <col min="3" max="4" width="22" style="21" customWidth="1"/>
    <col min="5" max="5" width="14.125" style="62" customWidth="1"/>
    <col min="6" max="16384" width="20.75" style="56"/>
  </cols>
  <sheetData>
    <row r="1" spans="1:6" ht="36.6" customHeight="1">
      <c r="A1" s="89" t="s">
        <v>23</v>
      </c>
      <c r="B1" s="89"/>
      <c r="C1" s="89"/>
      <c r="D1" s="89"/>
      <c r="E1" s="89"/>
      <c r="F1" s="89"/>
    </row>
    <row r="2" spans="1:6" ht="16.899999999999999" customHeight="1">
      <c r="A2" s="42" t="s">
        <v>92</v>
      </c>
      <c r="B2" s="43"/>
      <c r="C2" s="66"/>
      <c r="D2" s="66"/>
      <c r="E2" s="63"/>
      <c r="F2" s="57" t="s">
        <v>91</v>
      </c>
    </row>
    <row r="3" spans="1:6" ht="45" customHeight="1">
      <c r="A3" s="84" t="s">
        <v>16</v>
      </c>
      <c r="B3" s="85"/>
      <c r="C3" s="84" t="s">
        <v>100</v>
      </c>
      <c r="D3" s="86"/>
      <c r="E3" s="85"/>
      <c r="F3" s="87" t="s">
        <v>17</v>
      </c>
    </row>
    <row r="4" spans="1:6" ht="27" customHeight="1">
      <c r="A4" s="58" t="s">
        <v>18</v>
      </c>
      <c r="B4" s="58" t="s">
        <v>19</v>
      </c>
      <c r="C4" s="71" t="s">
        <v>20</v>
      </c>
      <c r="D4" s="71" t="s">
        <v>21</v>
      </c>
      <c r="E4" s="58" t="s">
        <v>22</v>
      </c>
      <c r="F4" s="88"/>
    </row>
    <row r="5" spans="1:6" ht="25.15" customHeight="1">
      <c r="A5" s="49" t="s">
        <v>111</v>
      </c>
      <c r="B5" s="49" t="s">
        <v>153</v>
      </c>
      <c r="C5" s="72">
        <v>27.95</v>
      </c>
      <c r="D5" s="72">
        <v>27.95</v>
      </c>
      <c r="E5" s="48"/>
      <c r="F5" s="58"/>
    </row>
    <row r="6" spans="1:6" ht="25.15" customHeight="1">
      <c r="A6" s="49" t="s">
        <v>112</v>
      </c>
      <c r="B6" s="49" t="s">
        <v>154</v>
      </c>
      <c r="C6" s="72">
        <v>26.19</v>
      </c>
      <c r="D6" s="72">
        <v>26.19</v>
      </c>
      <c r="E6" s="48"/>
      <c r="F6" s="58"/>
    </row>
    <row r="7" spans="1:6" ht="25.15" customHeight="1">
      <c r="A7" s="49" t="s">
        <v>105</v>
      </c>
      <c r="B7" s="49" t="s">
        <v>160</v>
      </c>
      <c r="C7" s="72">
        <v>26.19</v>
      </c>
      <c r="D7" s="72">
        <v>26.19</v>
      </c>
      <c r="E7" s="48"/>
      <c r="F7" s="58"/>
    </row>
    <row r="8" spans="1:6" ht="25.15" customHeight="1">
      <c r="A8" s="49" t="s">
        <v>113</v>
      </c>
      <c r="B8" s="49" t="s">
        <v>155</v>
      </c>
      <c r="C8" s="72">
        <f>C11+C10+C9</f>
        <v>1.7599999999999998</v>
      </c>
      <c r="D8" s="72">
        <f>D11+D10+D9</f>
        <v>1.7599999999999998</v>
      </c>
      <c r="E8" s="48"/>
      <c r="F8" s="58"/>
    </row>
    <row r="9" spans="1:6" ht="25.15" customHeight="1">
      <c r="A9" s="68" t="s">
        <v>167</v>
      </c>
      <c r="B9" s="67" t="s">
        <v>166</v>
      </c>
      <c r="C9" s="69">
        <v>0.2</v>
      </c>
      <c r="D9" s="69">
        <v>0.2</v>
      </c>
      <c r="E9" s="67"/>
      <c r="F9" s="48"/>
    </row>
    <row r="10" spans="1:6" ht="25.15" customHeight="1">
      <c r="A10" s="49" t="s">
        <v>106</v>
      </c>
      <c r="B10" s="49" t="s">
        <v>161</v>
      </c>
      <c r="C10" s="69">
        <v>0.41</v>
      </c>
      <c r="D10" s="69">
        <v>0.41</v>
      </c>
      <c r="E10" s="48"/>
      <c r="F10" s="58"/>
    </row>
    <row r="11" spans="1:6" ht="25.15" customHeight="1">
      <c r="A11" s="49" t="s">
        <v>107</v>
      </c>
      <c r="B11" s="49" t="s">
        <v>162</v>
      </c>
      <c r="C11" s="69">
        <v>1.1499999999999999</v>
      </c>
      <c r="D11" s="69">
        <v>1.1499999999999999</v>
      </c>
      <c r="E11" s="48"/>
      <c r="F11" s="58"/>
    </row>
    <row r="12" spans="1:6" ht="25.15" customHeight="1">
      <c r="A12" s="49" t="s">
        <v>114</v>
      </c>
      <c r="B12" s="49" t="s">
        <v>156</v>
      </c>
      <c r="C12" s="69">
        <f>C16+C14</f>
        <v>18.009999999999998</v>
      </c>
      <c r="D12" s="69">
        <f>D16+D14</f>
        <v>18.009999999999998</v>
      </c>
      <c r="E12" s="48"/>
      <c r="F12" s="58"/>
    </row>
    <row r="13" spans="1:6" ht="25.15" customHeight="1">
      <c r="A13" s="49" t="s">
        <v>115</v>
      </c>
      <c r="B13" s="49" t="s">
        <v>157</v>
      </c>
      <c r="C13" s="69">
        <v>4.91</v>
      </c>
      <c r="D13" s="69">
        <v>4.91</v>
      </c>
      <c r="E13" s="48"/>
      <c r="F13" s="58"/>
    </row>
    <row r="14" spans="1:6" ht="25.15" customHeight="1">
      <c r="A14" s="49" t="s">
        <v>108</v>
      </c>
      <c r="B14" s="49" t="s">
        <v>163</v>
      </c>
      <c r="C14" s="69">
        <v>4.91</v>
      </c>
      <c r="D14" s="69">
        <v>4.91</v>
      </c>
      <c r="E14" s="48"/>
      <c r="F14" s="58"/>
    </row>
    <row r="15" spans="1:6" ht="25.15" customHeight="1">
      <c r="A15" s="49" t="s">
        <v>116</v>
      </c>
      <c r="B15" s="49" t="s">
        <v>169</v>
      </c>
      <c r="C15" s="69">
        <v>13.1</v>
      </c>
      <c r="D15" s="69">
        <v>13.1</v>
      </c>
      <c r="E15" s="48"/>
      <c r="F15" s="58"/>
    </row>
    <row r="16" spans="1:6" ht="25.15" customHeight="1">
      <c r="A16" s="49" t="s">
        <v>109</v>
      </c>
      <c r="B16" s="49" t="s">
        <v>164</v>
      </c>
      <c r="C16" s="69">
        <v>13.1</v>
      </c>
      <c r="D16" s="69">
        <v>13.1</v>
      </c>
      <c r="E16" s="48"/>
      <c r="F16" s="58"/>
    </row>
    <row r="17" spans="1:6" ht="25.15" customHeight="1">
      <c r="A17" s="49" t="s">
        <v>187</v>
      </c>
      <c r="B17" s="49" t="s">
        <v>193</v>
      </c>
      <c r="C17" s="72">
        <v>1182.7</v>
      </c>
      <c r="D17" s="72"/>
      <c r="E17" s="48"/>
      <c r="F17" s="58"/>
    </row>
    <row r="18" spans="1:6" ht="25.15" customHeight="1">
      <c r="A18" s="49" t="s">
        <v>188</v>
      </c>
      <c r="B18" s="49" t="s">
        <v>194</v>
      </c>
      <c r="C18" s="72">
        <v>1182.7</v>
      </c>
      <c r="D18" s="72"/>
      <c r="E18" s="48"/>
      <c r="F18" s="58"/>
    </row>
    <row r="19" spans="1:6" ht="25.15" customHeight="1">
      <c r="A19" s="49" t="s">
        <v>189</v>
      </c>
      <c r="B19" s="49" t="s">
        <v>168</v>
      </c>
      <c r="C19" s="69">
        <v>204.4</v>
      </c>
      <c r="D19" s="69">
        <v>204.4</v>
      </c>
      <c r="E19" s="70"/>
      <c r="F19" s="58"/>
    </row>
    <row r="20" spans="1:6" ht="25.15" customHeight="1">
      <c r="A20" s="49" t="s">
        <v>190</v>
      </c>
      <c r="B20" s="49" t="s">
        <v>195</v>
      </c>
      <c r="C20" s="69">
        <v>8</v>
      </c>
      <c r="D20" s="69"/>
      <c r="E20" s="70">
        <v>8</v>
      </c>
      <c r="F20" s="58"/>
    </row>
    <row r="21" spans="1:6" ht="25.15" customHeight="1">
      <c r="A21" s="49" t="s">
        <v>191</v>
      </c>
      <c r="B21" s="49" t="s">
        <v>196</v>
      </c>
      <c r="C21" s="69">
        <v>44.03</v>
      </c>
      <c r="D21" s="69"/>
      <c r="E21" s="70">
        <v>44.03</v>
      </c>
      <c r="F21" s="58"/>
    </row>
    <row r="22" spans="1:6" ht="25.15" customHeight="1">
      <c r="A22" s="49" t="s">
        <v>192</v>
      </c>
      <c r="B22" s="49" t="s">
        <v>197</v>
      </c>
      <c r="C22" s="69">
        <v>924</v>
      </c>
      <c r="D22" s="69"/>
      <c r="E22" s="70">
        <v>924</v>
      </c>
      <c r="F22" s="58"/>
    </row>
    <row r="23" spans="1:6" ht="25.15" customHeight="1">
      <c r="A23" s="49" t="s">
        <v>117</v>
      </c>
      <c r="B23" s="49" t="s">
        <v>158</v>
      </c>
      <c r="C23" s="69">
        <v>20.9</v>
      </c>
      <c r="D23" s="69">
        <v>20.9</v>
      </c>
      <c r="E23" s="48"/>
      <c r="F23" s="58"/>
    </row>
    <row r="24" spans="1:6" ht="25.15" customHeight="1">
      <c r="A24" s="49" t="s">
        <v>118</v>
      </c>
      <c r="B24" s="49" t="s">
        <v>159</v>
      </c>
      <c r="C24" s="69">
        <v>20.9</v>
      </c>
      <c r="D24" s="69">
        <v>20.9</v>
      </c>
      <c r="E24" s="48"/>
      <c r="F24" s="58"/>
    </row>
    <row r="25" spans="1:6" ht="25.15" customHeight="1">
      <c r="A25" s="49" t="s">
        <v>110</v>
      </c>
      <c r="B25" s="49" t="s">
        <v>165</v>
      </c>
      <c r="C25" s="69">
        <v>20.9</v>
      </c>
      <c r="D25" s="69">
        <v>20.9</v>
      </c>
      <c r="E25" s="48"/>
      <c r="F25" s="58"/>
    </row>
    <row r="26" spans="1:6" ht="24" customHeight="1">
      <c r="A26" s="58" t="s">
        <v>79</v>
      </c>
      <c r="B26" s="58"/>
      <c r="C26" s="72">
        <f>C6+C9+C10+C11+C13+C15+C19+C20+C21+C22+C23</f>
        <v>1247.29</v>
      </c>
      <c r="D26" s="72">
        <f>D25+D19+D16+D14+D11+D10+D9+D7</f>
        <v>271.26</v>
      </c>
      <c r="E26" s="75">
        <v>976.03</v>
      </c>
      <c r="F26" s="75"/>
    </row>
    <row r="27" spans="1:6" ht="14.25">
      <c r="A27" s="59" t="s">
        <v>67</v>
      </c>
      <c r="B27" s="60"/>
      <c r="C27" s="74"/>
      <c r="D27" s="74"/>
      <c r="E27" s="64"/>
    </row>
  </sheetData>
  <mergeCells count="4">
    <mergeCell ref="A3:B3"/>
    <mergeCell ref="C3:E3"/>
    <mergeCell ref="F3:F4"/>
    <mergeCell ref="A1:F1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9"/>
  <sheetViews>
    <sheetView workbookViewId="0">
      <selection activeCell="C17" sqref="C17:C24"/>
    </sheetView>
  </sheetViews>
  <sheetFormatPr defaultRowHeight="13.5"/>
  <cols>
    <col min="1" max="2" width="7" customWidth="1"/>
    <col min="3" max="3" width="21" customWidth="1"/>
    <col min="4" max="4" width="14.25" customWidth="1"/>
    <col min="5" max="5" width="7.5" customWidth="1"/>
    <col min="6" max="6" width="7.125" customWidth="1"/>
    <col min="7" max="7" width="30.75" customWidth="1"/>
    <col min="8" max="8" width="10.25" customWidth="1"/>
    <col min="9" max="9" width="10.875" customWidth="1"/>
    <col min="10" max="10" width="7.875" customWidth="1"/>
  </cols>
  <sheetData>
    <row r="1" spans="1:10" ht="42.75" customHeight="1">
      <c r="A1" s="94" t="s">
        <v>24</v>
      </c>
      <c r="B1" s="94"/>
      <c r="C1" s="94"/>
      <c r="D1" s="94"/>
      <c r="E1" s="94"/>
      <c r="F1" s="94"/>
      <c r="G1" s="94"/>
      <c r="H1" s="94"/>
      <c r="I1" s="94"/>
      <c r="J1" s="94"/>
    </row>
    <row r="2" spans="1:10" ht="21.6" customHeight="1">
      <c r="A2" s="32" t="s">
        <v>93</v>
      </c>
      <c r="B2" s="2"/>
      <c r="I2" s="104" t="s">
        <v>91</v>
      </c>
      <c r="J2" s="105"/>
    </row>
    <row r="3" spans="1:10" ht="33" customHeight="1">
      <c r="A3" s="90" t="s">
        <v>68</v>
      </c>
      <c r="B3" s="90"/>
      <c r="C3" s="90"/>
      <c r="D3" s="90"/>
      <c r="E3" s="90" t="s">
        <v>78</v>
      </c>
      <c r="F3" s="90"/>
      <c r="G3" s="90"/>
      <c r="H3" s="90"/>
      <c r="I3" s="90"/>
      <c r="J3" s="90" t="s">
        <v>17</v>
      </c>
    </row>
    <row r="4" spans="1:10" ht="30.75" customHeight="1">
      <c r="A4" s="90" t="s">
        <v>18</v>
      </c>
      <c r="B4" s="90"/>
      <c r="C4" s="90" t="s">
        <v>81</v>
      </c>
      <c r="D4" s="90" t="s">
        <v>79</v>
      </c>
      <c r="E4" s="90" t="s">
        <v>80</v>
      </c>
      <c r="F4" s="90"/>
      <c r="G4" s="90" t="s">
        <v>81</v>
      </c>
      <c r="H4" s="95" t="s">
        <v>88</v>
      </c>
      <c r="I4" s="90" t="s">
        <v>89</v>
      </c>
      <c r="J4" s="90"/>
    </row>
    <row r="5" spans="1:10" ht="30.75" customHeight="1">
      <c r="A5" s="28" t="s">
        <v>69</v>
      </c>
      <c r="B5" s="29" t="s">
        <v>70</v>
      </c>
      <c r="C5" s="90"/>
      <c r="D5" s="90"/>
      <c r="E5" s="29" t="s">
        <v>69</v>
      </c>
      <c r="F5" s="29" t="s">
        <v>70</v>
      </c>
      <c r="G5" s="90"/>
      <c r="H5" s="96"/>
      <c r="I5" s="90"/>
      <c r="J5" s="29"/>
    </row>
    <row r="6" spans="1:10" ht="30.6" customHeight="1">
      <c r="A6" s="26">
        <v>501</v>
      </c>
      <c r="B6" s="25"/>
      <c r="C6" s="24" t="s">
        <v>71</v>
      </c>
      <c r="D6" s="24">
        <f>SUM(D7:D15)</f>
        <v>256.86</v>
      </c>
      <c r="E6" s="30">
        <v>301</v>
      </c>
      <c r="F6" s="19"/>
      <c r="G6" s="24" t="s">
        <v>82</v>
      </c>
      <c r="H6" s="24">
        <f>SUM(H7:H15)</f>
        <v>256.85999999999996</v>
      </c>
      <c r="I6" s="19"/>
      <c r="J6" s="19"/>
    </row>
    <row r="7" spans="1:10" ht="30.6" customHeight="1">
      <c r="A7" s="101"/>
      <c r="B7" s="98" t="s">
        <v>72</v>
      </c>
      <c r="C7" s="87" t="s">
        <v>75</v>
      </c>
      <c r="D7" s="87">
        <f>H7+H8+H9</f>
        <v>179.2</v>
      </c>
      <c r="E7" s="87"/>
      <c r="F7" s="25" t="s">
        <v>72</v>
      </c>
      <c r="G7" s="24" t="s">
        <v>83</v>
      </c>
      <c r="H7" s="24">
        <v>47.23</v>
      </c>
      <c r="I7" s="19"/>
      <c r="J7" s="19"/>
    </row>
    <row r="8" spans="1:10" ht="30.6" customHeight="1">
      <c r="A8" s="102"/>
      <c r="B8" s="99"/>
      <c r="C8" s="97"/>
      <c r="D8" s="97"/>
      <c r="E8" s="97"/>
      <c r="F8" s="25" t="s">
        <v>73</v>
      </c>
      <c r="G8" s="24" t="s">
        <v>84</v>
      </c>
      <c r="H8" s="24">
        <v>118.57</v>
      </c>
      <c r="I8" s="19"/>
      <c r="J8" s="19"/>
    </row>
    <row r="9" spans="1:10" ht="30.6" customHeight="1">
      <c r="A9" s="103"/>
      <c r="B9" s="100"/>
      <c r="C9" s="88"/>
      <c r="D9" s="88"/>
      <c r="E9" s="88"/>
      <c r="F9" s="25" t="s">
        <v>74</v>
      </c>
      <c r="G9" s="24" t="s">
        <v>85</v>
      </c>
      <c r="H9" s="24">
        <v>13.4</v>
      </c>
      <c r="I9" s="19"/>
      <c r="J9" s="19"/>
    </row>
    <row r="10" spans="1:10" ht="30.6" customHeight="1">
      <c r="A10" s="101"/>
      <c r="B10" s="107" t="s">
        <v>73</v>
      </c>
      <c r="C10" s="106" t="s">
        <v>76</v>
      </c>
      <c r="D10" s="87">
        <f>H10+H11+H12+H13</f>
        <v>45.96</v>
      </c>
      <c r="E10" s="87"/>
      <c r="F10" s="25" t="s">
        <v>86</v>
      </c>
      <c r="G10" s="24" t="s">
        <v>87</v>
      </c>
      <c r="H10" s="24">
        <v>26.19</v>
      </c>
      <c r="I10" s="19"/>
      <c r="J10" s="19"/>
    </row>
    <row r="11" spans="1:10" ht="30.6" customHeight="1">
      <c r="A11" s="102"/>
      <c r="B11" s="107"/>
      <c r="C11" s="106"/>
      <c r="D11" s="97"/>
      <c r="E11" s="97"/>
      <c r="F11" s="37" t="s">
        <v>119</v>
      </c>
      <c r="G11" s="35" t="s">
        <v>120</v>
      </c>
      <c r="H11" s="24">
        <v>13.1</v>
      </c>
      <c r="I11" s="19"/>
      <c r="J11" s="19"/>
    </row>
    <row r="12" spans="1:10" ht="30.6" customHeight="1">
      <c r="A12" s="102"/>
      <c r="B12" s="107"/>
      <c r="C12" s="106"/>
      <c r="D12" s="97"/>
      <c r="E12" s="97"/>
      <c r="F12" s="27">
        <v>11</v>
      </c>
      <c r="G12" s="35" t="s">
        <v>121</v>
      </c>
      <c r="H12" s="24">
        <v>4.91</v>
      </c>
      <c r="I12" s="19"/>
      <c r="J12" s="19"/>
    </row>
    <row r="13" spans="1:10" ht="30.6" customHeight="1">
      <c r="A13" s="103"/>
      <c r="B13" s="107"/>
      <c r="C13" s="106"/>
      <c r="D13" s="88"/>
      <c r="E13" s="88"/>
      <c r="F13" s="27">
        <v>12</v>
      </c>
      <c r="G13" s="35" t="s">
        <v>122</v>
      </c>
      <c r="H13" s="35">
        <v>1.76</v>
      </c>
      <c r="I13" s="35"/>
      <c r="J13" s="35"/>
    </row>
    <row r="14" spans="1:10" ht="30.6" customHeight="1">
      <c r="A14" s="36"/>
      <c r="B14" s="37" t="s">
        <v>74</v>
      </c>
      <c r="C14" s="35" t="s">
        <v>77</v>
      </c>
      <c r="D14" s="35">
        <f>H14</f>
        <v>20.9</v>
      </c>
      <c r="E14" s="35"/>
      <c r="F14" s="27">
        <v>13</v>
      </c>
      <c r="G14" s="24" t="s">
        <v>77</v>
      </c>
      <c r="H14" s="35">
        <v>20.9</v>
      </c>
      <c r="I14" s="35"/>
      <c r="J14" s="35"/>
    </row>
    <row r="15" spans="1:10" ht="30.6" customHeight="1">
      <c r="A15" s="26"/>
      <c r="B15" s="37" t="s">
        <v>123</v>
      </c>
      <c r="C15" s="38" t="s">
        <v>124</v>
      </c>
      <c r="D15" s="35">
        <f>H15</f>
        <v>10.8</v>
      </c>
      <c r="E15" s="24"/>
      <c r="F15" s="51" t="s">
        <v>123</v>
      </c>
      <c r="G15" s="50" t="s">
        <v>125</v>
      </c>
      <c r="H15" s="52">
        <v>10.8</v>
      </c>
      <c r="I15" s="52"/>
      <c r="J15" s="19"/>
    </row>
    <row r="16" spans="1:10" ht="30.6" customHeight="1">
      <c r="A16" s="26" t="s">
        <v>127</v>
      </c>
      <c r="B16" s="37"/>
      <c r="C16" s="35" t="s">
        <v>128</v>
      </c>
      <c r="D16" s="35">
        <f>SUM(D17:D28)</f>
        <v>14.399999999999999</v>
      </c>
      <c r="E16" s="35">
        <v>302</v>
      </c>
      <c r="F16" s="37"/>
      <c r="G16" s="55" t="s">
        <v>126</v>
      </c>
      <c r="H16" s="35"/>
      <c r="I16" s="35">
        <f>SUM(I17:I28)</f>
        <v>14.399999999999999</v>
      </c>
      <c r="J16" s="35"/>
    </row>
    <row r="17" spans="1:10" ht="30.6" customHeight="1">
      <c r="A17" s="101"/>
      <c r="B17" s="91" t="s">
        <v>72</v>
      </c>
      <c r="C17" s="87" t="s">
        <v>129</v>
      </c>
      <c r="D17" s="87">
        <f>I17+I18+I19+I20+I21+I22+I23+I24</f>
        <v>9.2199999999999989</v>
      </c>
      <c r="E17" s="87"/>
      <c r="F17" s="39" t="s">
        <v>72</v>
      </c>
      <c r="G17" s="55" t="s">
        <v>137</v>
      </c>
      <c r="H17" s="38"/>
      <c r="I17" s="38">
        <v>0.86</v>
      </c>
      <c r="J17" s="38"/>
    </row>
    <row r="18" spans="1:10" ht="30.6" customHeight="1">
      <c r="A18" s="102"/>
      <c r="B18" s="92"/>
      <c r="C18" s="97"/>
      <c r="D18" s="97"/>
      <c r="E18" s="97"/>
      <c r="F18" s="39" t="s">
        <v>130</v>
      </c>
      <c r="G18" s="55" t="s">
        <v>138</v>
      </c>
      <c r="H18" s="38"/>
      <c r="I18" s="38">
        <v>0.54</v>
      </c>
      <c r="J18" s="38"/>
    </row>
    <row r="19" spans="1:10" ht="30.6" customHeight="1">
      <c r="A19" s="102"/>
      <c r="B19" s="92"/>
      <c r="C19" s="97"/>
      <c r="D19" s="97"/>
      <c r="E19" s="97"/>
      <c r="F19" s="39" t="s">
        <v>142</v>
      </c>
      <c r="G19" s="55" t="s">
        <v>139</v>
      </c>
      <c r="H19" s="38"/>
      <c r="I19" s="38">
        <v>1.2</v>
      </c>
      <c r="J19" s="38"/>
    </row>
    <row r="20" spans="1:10" ht="30.6" customHeight="1">
      <c r="A20" s="102"/>
      <c r="B20" s="92"/>
      <c r="C20" s="97"/>
      <c r="D20" s="97"/>
      <c r="E20" s="97"/>
      <c r="F20" s="53" t="s">
        <v>131</v>
      </c>
      <c r="G20" s="55" t="s">
        <v>140</v>
      </c>
      <c r="H20" s="54"/>
      <c r="I20" s="54">
        <v>0.85</v>
      </c>
      <c r="J20" s="38"/>
    </row>
    <row r="21" spans="1:10" ht="30.6" customHeight="1">
      <c r="A21" s="102"/>
      <c r="B21" s="92"/>
      <c r="C21" s="97"/>
      <c r="D21" s="97"/>
      <c r="E21" s="97"/>
      <c r="F21" s="39" t="s">
        <v>143</v>
      </c>
      <c r="G21" s="55" t="s">
        <v>141</v>
      </c>
      <c r="H21" s="38"/>
      <c r="I21" s="38">
        <v>0.54</v>
      </c>
      <c r="J21" s="38"/>
    </row>
    <row r="22" spans="1:10" ht="30.6" customHeight="1">
      <c r="A22" s="102"/>
      <c r="B22" s="92"/>
      <c r="C22" s="97"/>
      <c r="D22" s="97"/>
      <c r="E22" s="97"/>
      <c r="F22" s="39" t="s">
        <v>144</v>
      </c>
      <c r="G22" s="55" t="s">
        <v>145</v>
      </c>
      <c r="H22" s="38"/>
      <c r="I22" s="38">
        <v>1.62</v>
      </c>
      <c r="J22" s="38"/>
    </row>
    <row r="23" spans="1:10" ht="30.6" customHeight="1">
      <c r="A23" s="102"/>
      <c r="B23" s="92"/>
      <c r="C23" s="97"/>
      <c r="D23" s="97"/>
      <c r="E23" s="97"/>
      <c r="F23" s="37" t="s">
        <v>149</v>
      </c>
      <c r="G23" s="55" t="s">
        <v>150</v>
      </c>
      <c r="H23" s="35"/>
      <c r="I23" s="35">
        <v>3.54</v>
      </c>
      <c r="J23" s="35"/>
    </row>
    <row r="24" spans="1:10" ht="30.6" customHeight="1">
      <c r="A24" s="103"/>
      <c r="B24" s="93"/>
      <c r="C24" s="88"/>
      <c r="D24" s="88"/>
      <c r="E24" s="88"/>
      <c r="F24" s="37" t="s">
        <v>148</v>
      </c>
      <c r="G24" s="55" t="s">
        <v>151</v>
      </c>
      <c r="H24" s="35"/>
      <c r="I24" s="35">
        <v>7.0000000000000007E-2</v>
      </c>
      <c r="J24" s="35"/>
    </row>
    <row r="25" spans="1:10" ht="30.6" customHeight="1">
      <c r="A25" s="26"/>
      <c r="B25" s="37" t="s">
        <v>134</v>
      </c>
      <c r="C25" s="35" t="s">
        <v>135</v>
      </c>
      <c r="D25" s="35">
        <f>I25</f>
        <v>0.54</v>
      </c>
      <c r="E25" s="35"/>
      <c r="F25" s="37" t="s">
        <v>146</v>
      </c>
      <c r="G25" s="35" t="s">
        <v>135</v>
      </c>
      <c r="H25" s="35"/>
      <c r="I25" s="35">
        <v>0.54</v>
      </c>
      <c r="J25" s="35"/>
    </row>
    <row r="26" spans="1:10" ht="30.6" customHeight="1">
      <c r="A26" s="26"/>
      <c r="B26" s="37" t="s">
        <v>131</v>
      </c>
      <c r="C26" s="35" t="s">
        <v>132</v>
      </c>
      <c r="D26" s="35">
        <f>I26</f>
        <v>0.54</v>
      </c>
      <c r="E26" s="35"/>
      <c r="F26" s="37" t="s">
        <v>147</v>
      </c>
      <c r="G26" s="35" t="s">
        <v>132</v>
      </c>
      <c r="H26" s="35"/>
      <c r="I26" s="35">
        <v>0.54</v>
      </c>
      <c r="J26" s="35"/>
    </row>
    <row r="27" spans="1:10" ht="30.6" customHeight="1">
      <c r="A27" s="26"/>
      <c r="B27" s="37" t="s">
        <v>86</v>
      </c>
      <c r="C27" s="35" t="s">
        <v>133</v>
      </c>
      <c r="D27" s="35">
        <f>I27</f>
        <v>1.62</v>
      </c>
      <c r="E27" s="35"/>
      <c r="F27" s="37" t="s">
        <v>152</v>
      </c>
      <c r="G27" s="35" t="s">
        <v>133</v>
      </c>
      <c r="H27" s="35"/>
      <c r="I27" s="35">
        <v>1.62</v>
      </c>
      <c r="J27" s="35"/>
    </row>
    <row r="28" spans="1:10" ht="30.6" customHeight="1">
      <c r="A28" s="26"/>
      <c r="B28" s="37" t="s">
        <v>123</v>
      </c>
      <c r="C28" s="35" t="s">
        <v>136</v>
      </c>
      <c r="D28" s="35">
        <f>I28</f>
        <v>2.48</v>
      </c>
      <c r="E28" s="35"/>
      <c r="F28" s="37" t="s">
        <v>123</v>
      </c>
      <c r="G28" s="35" t="s">
        <v>136</v>
      </c>
      <c r="H28" s="35"/>
      <c r="I28" s="35">
        <v>2.48</v>
      </c>
      <c r="J28" s="35"/>
    </row>
    <row r="29" spans="1:10" ht="30.6" customHeight="1">
      <c r="A29" s="4"/>
      <c r="B29" s="106" t="s">
        <v>5</v>
      </c>
      <c r="C29" s="106"/>
      <c r="D29" s="19">
        <f>D6+D16</f>
        <v>271.26</v>
      </c>
      <c r="E29" s="19"/>
      <c r="F29" s="19"/>
      <c r="G29" s="19"/>
      <c r="H29" s="19"/>
      <c r="I29" s="19"/>
      <c r="J29" s="19"/>
    </row>
  </sheetData>
  <mergeCells count="28">
    <mergeCell ref="A17:A24"/>
    <mergeCell ref="C17:C24"/>
    <mergeCell ref="D17:D24"/>
    <mergeCell ref="E17:E24"/>
    <mergeCell ref="B10:B13"/>
    <mergeCell ref="E10:E13"/>
    <mergeCell ref="D10:D13"/>
    <mergeCell ref="A10:A13"/>
    <mergeCell ref="E4:F4"/>
    <mergeCell ref="I2:J2"/>
    <mergeCell ref="J3:J4"/>
    <mergeCell ref="C10:C13"/>
    <mergeCell ref="B29:C29"/>
    <mergeCell ref="A4:B4"/>
    <mergeCell ref="A3:D3"/>
    <mergeCell ref="E3:I3"/>
    <mergeCell ref="C4:C5"/>
    <mergeCell ref="C7:C9"/>
    <mergeCell ref="G4:G5"/>
    <mergeCell ref="B17:B24"/>
    <mergeCell ref="A1:J1"/>
    <mergeCell ref="H4:H5"/>
    <mergeCell ref="E7:E9"/>
    <mergeCell ref="I4:I5"/>
    <mergeCell ref="D4:D5"/>
    <mergeCell ref="D7:D9"/>
    <mergeCell ref="B7:B9"/>
    <mergeCell ref="A7:A9"/>
  </mergeCells>
  <phoneticPr fontId="1" type="noConversion"/>
  <pageMargins left="0.7" right="0.7" top="0.75" bottom="0.75" header="0.3" footer="0.3"/>
  <pageSetup paperSize="9" scale="87" orientation="portrait" horizontalDpi="200" verticalDpi="20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R12"/>
  <sheetViews>
    <sheetView workbookViewId="0">
      <selection activeCell="F7" sqref="F7"/>
    </sheetView>
  </sheetViews>
  <sheetFormatPr defaultRowHeight="13.5"/>
  <cols>
    <col min="1" max="18" width="6.875" customWidth="1"/>
  </cols>
  <sheetData>
    <row r="1" spans="1:18" ht="30" customHeight="1">
      <c r="A1" s="112" t="s">
        <v>60</v>
      </c>
      <c r="B1" s="112"/>
      <c r="C1" s="112"/>
      <c r="D1" s="112"/>
      <c r="E1" s="112"/>
      <c r="F1" s="112"/>
      <c r="G1" s="112"/>
      <c r="H1" s="112"/>
      <c r="I1" s="112"/>
      <c r="J1" s="112"/>
      <c r="K1" s="112"/>
      <c r="L1" s="112"/>
      <c r="M1" s="112"/>
      <c r="N1" s="112"/>
      <c r="O1" s="112"/>
      <c r="P1" s="112"/>
      <c r="Q1" s="112"/>
      <c r="R1" s="112"/>
    </row>
    <row r="2" spans="1:18" ht="20.45" customHeight="1">
      <c r="A2" s="113" t="s">
        <v>94</v>
      </c>
      <c r="B2" s="113"/>
      <c r="C2" s="10"/>
      <c r="D2" s="10"/>
      <c r="E2" s="10"/>
      <c r="F2" s="10"/>
      <c r="G2" s="15"/>
      <c r="H2" s="17"/>
      <c r="I2" s="17"/>
      <c r="J2" s="17"/>
      <c r="K2" s="17"/>
      <c r="L2" s="17"/>
      <c r="M2" s="10"/>
      <c r="N2" s="10"/>
      <c r="O2" s="10"/>
      <c r="P2" s="10"/>
      <c r="Q2" s="105" t="s">
        <v>55</v>
      </c>
      <c r="R2" s="105"/>
    </row>
    <row r="3" spans="1:18" ht="49.15" customHeight="1">
      <c r="A3" s="111" t="s">
        <v>103</v>
      </c>
      <c r="B3" s="111"/>
      <c r="C3" s="111"/>
      <c r="D3" s="111"/>
      <c r="E3" s="111"/>
      <c r="F3" s="111"/>
      <c r="G3" s="111" t="s">
        <v>101</v>
      </c>
      <c r="H3" s="111"/>
      <c r="I3" s="111"/>
      <c r="J3" s="111"/>
      <c r="K3" s="111"/>
      <c r="L3" s="111"/>
      <c r="M3" s="111" t="s">
        <v>102</v>
      </c>
      <c r="N3" s="111"/>
      <c r="O3" s="111"/>
      <c r="P3" s="111"/>
      <c r="Q3" s="111"/>
      <c r="R3" s="111"/>
    </row>
    <row r="4" spans="1:18" ht="49.15" customHeight="1">
      <c r="A4" s="109" t="s">
        <v>5</v>
      </c>
      <c r="B4" s="110" t="s">
        <v>25</v>
      </c>
      <c r="C4" s="109" t="s">
        <v>26</v>
      </c>
      <c r="D4" s="109"/>
      <c r="E4" s="109"/>
      <c r="F4" s="110" t="s">
        <v>27</v>
      </c>
      <c r="G4" s="109" t="s">
        <v>5</v>
      </c>
      <c r="H4" s="110" t="s">
        <v>63</v>
      </c>
      <c r="I4" s="109" t="s">
        <v>26</v>
      </c>
      <c r="J4" s="109"/>
      <c r="K4" s="109"/>
      <c r="L4" s="110" t="s">
        <v>27</v>
      </c>
      <c r="M4" s="109" t="s">
        <v>5</v>
      </c>
      <c r="N4" s="110" t="s">
        <v>25</v>
      </c>
      <c r="O4" s="109" t="s">
        <v>26</v>
      </c>
      <c r="P4" s="109"/>
      <c r="Q4" s="109"/>
      <c r="R4" s="110" t="s">
        <v>27</v>
      </c>
    </row>
    <row r="5" spans="1:18" ht="52.5" customHeight="1">
      <c r="A5" s="109"/>
      <c r="B5" s="110"/>
      <c r="C5" s="5" t="s">
        <v>20</v>
      </c>
      <c r="D5" s="5" t="s">
        <v>28</v>
      </c>
      <c r="E5" s="5" t="s">
        <v>29</v>
      </c>
      <c r="F5" s="110"/>
      <c r="G5" s="109"/>
      <c r="H5" s="110"/>
      <c r="I5" s="18" t="s">
        <v>20</v>
      </c>
      <c r="J5" s="18" t="s">
        <v>28</v>
      </c>
      <c r="K5" s="18" t="s">
        <v>29</v>
      </c>
      <c r="L5" s="110"/>
      <c r="M5" s="109"/>
      <c r="N5" s="110"/>
      <c r="O5" s="5" t="s">
        <v>20</v>
      </c>
      <c r="P5" s="5" t="s">
        <v>28</v>
      </c>
      <c r="Q5" s="5" t="s">
        <v>29</v>
      </c>
      <c r="R5" s="110"/>
    </row>
    <row r="6" spans="1:18" ht="43.5" customHeight="1">
      <c r="A6" s="3">
        <f>F6+E6</f>
        <v>2.35</v>
      </c>
      <c r="B6" s="3"/>
      <c r="C6" s="3"/>
      <c r="D6" s="3"/>
      <c r="E6" s="3">
        <v>1.76</v>
      </c>
      <c r="F6" s="3">
        <v>0.59</v>
      </c>
      <c r="G6" s="3">
        <f>H6+I6+L6</f>
        <v>0</v>
      </c>
      <c r="H6" s="3"/>
      <c r="I6" s="3">
        <v>0</v>
      </c>
      <c r="J6" s="3"/>
      <c r="K6" s="3">
        <v>0</v>
      </c>
      <c r="L6" s="3">
        <v>0</v>
      </c>
      <c r="M6" s="3">
        <f>N6+O6+R6</f>
        <v>2.16</v>
      </c>
      <c r="N6" s="3"/>
      <c r="O6" s="3">
        <f>P6+Q6</f>
        <v>1.62</v>
      </c>
      <c r="P6" s="3"/>
      <c r="Q6" s="3">
        <v>1.62</v>
      </c>
      <c r="R6" s="3">
        <v>0.54</v>
      </c>
    </row>
    <row r="7" spans="1:18" ht="43.5" customHeight="1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</row>
    <row r="8" spans="1:18" ht="43.5" customHeight="1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</row>
    <row r="9" spans="1:18" ht="43.5" customHeight="1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</row>
    <row r="10" spans="1:18" ht="43.5" customHeight="1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</row>
    <row r="11" spans="1:18" ht="20.25">
      <c r="A11" s="16" t="s">
        <v>62</v>
      </c>
      <c r="B11" s="16"/>
      <c r="C11" s="16"/>
      <c r="D11" s="16"/>
      <c r="E11" s="16"/>
      <c r="F11" s="16"/>
      <c r="G11" s="16"/>
      <c r="H11" s="16"/>
      <c r="I11" s="16"/>
      <c r="J11" s="16"/>
      <c r="K11" s="16"/>
      <c r="L11" s="16"/>
    </row>
    <row r="12" spans="1:18" ht="20.25">
      <c r="A12" s="108" t="s">
        <v>64</v>
      </c>
      <c r="B12" s="108"/>
      <c r="C12" s="108"/>
      <c r="D12" s="108"/>
      <c r="E12" s="108"/>
      <c r="F12" s="108"/>
      <c r="G12" s="108"/>
      <c r="H12" s="108"/>
      <c r="I12" s="108"/>
      <c r="J12" s="108"/>
      <c r="K12" s="108"/>
      <c r="L12" s="108"/>
    </row>
  </sheetData>
  <mergeCells count="20">
    <mergeCell ref="A1:R1"/>
    <mergeCell ref="B4:B5"/>
    <mergeCell ref="C4:E4"/>
    <mergeCell ref="F4:F5"/>
    <mergeCell ref="G3:L3"/>
    <mergeCell ref="G4:G5"/>
    <mergeCell ref="H4:H5"/>
    <mergeCell ref="I4:K4"/>
    <mergeCell ref="L4:L5"/>
    <mergeCell ref="A2:B2"/>
    <mergeCell ref="A12:F12"/>
    <mergeCell ref="M4:M5"/>
    <mergeCell ref="N4:N5"/>
    <mergeCell ref="O4:Q4"/>
    <mergeCell ref="R4:R5"/>
    <mergeCell ref="Q2:R2"/>
    <mergeCell ref="A3:F3"/>
    <mergeCell ref="M3:R3"/>
    <mergeCell ref="A4:A5"/>
    <mergeCell ref="G12:L12"/>
  </mergeCells>
  <phoneticPr fontId="1" type="noConversion"/>
  <pageMargins left="0.7" right="0.7" top="0.75" bottom="0.75" header="0.3" footer="0.3"/>
  <pageSetup paperSize="9" orientation="landscape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F23"/>
  <sheetViews>
    <sheetView workbookViewId="0">
      <selection activeCell="D10" sqref="D10"/>
    </sheetView>
  </sheetViews>
  <sheetFormatPr defaultRowHeight="13.5"/>
  <cols>
    <col min="1" max="1" width="15.5" customWidth="1"/>
    <col min="2" max="2" width="16" customWidth="1"/>
    <col min="3" max="3" width="16.875" style="125" customWidth="1"/>
    <col min="4" max="4" width="14.75" customWidth="1"/>
    <col min="5" max="5" width="12.25" customWidth="1"/>
    <col min="6" max="6" width="12.375" customWidth="1"/>
  </cols>
  <sheetData>
    <row r="1" spans="1:6" ht="36" customHeight="1">
      <c r="A1" s="112" t="s">
        <v>30</v>
      </c>
      <c r="B1" s="112"/>
      <c r="C1" s="112"/>
      <c r="D1" s="112"/>
      <c r="E1" s="112"/>
      <c r="F1" s="112"/>
    </row>
    <row r="2" spans="1:6" ht="21" customHeight="1">
      <c r="A2" s="33" t="s">
        <v>95</v>
      </c>
      <c r="E2" s="105" t="s">
        <v>56</v>
      </c>
      <c r="F2" s="105"/>
    </row>
    <row r="3" spans="1:6" ht="40.5" customHeight="1">
      <c r="A3" s="114" t="s">
        <v>18</v>
      </c>
      <c r="B3" s="114" t="s">
        <v>31</v>
      </c>
      <c r="C3" s="126" t="s">
        <v>32</v>
      </c>
      <c r="D3" s="114" t="s">
        <v>33</v>
      </c>
      <c r="E3" s="114"/>
      <c r="F3" s="114"/>
    </row>
    <row r="4" spans="1:6" ht="31.5" customHeight="1">
      <c r="A4" s="114"/>
      <c r="B4" s="114"/>
      <c r="C4" s="126"/>
      <c r="D4" s="20" t="s">
        <v>5</v>
      </c>
      <c r="E4" s="20" t="s">
        <v>21</v>
      </c>
      <c r="F4" s="20" t="s">
        <v>22</v>
      </c>
    </row>
    <row r="5" spans="1:6" ht="27.6" customHeight="1">
      <c r="A5" s="3">
        <v>2136602</v>
      </c>
      <c r="B5" s="3" t="s">
        <v>198</v>
      </c>
      <c r="C5" s="124"/>
      <c r="D5" s="3">
        <v>13.86</v>
      </c>
      <c r="E5" s="3">
        <v>13.86</v>
      </c>
      <c r="F5" s="3"/>
    </row>
    <row r="6" spans="1:6" ht="27.6" customHeight="1">
      <c r="A6" s="3"/>
      <c r="B6" s="3"/>
      <c r="C6" s="127"/>
      <c r="D6" s="3"/>
      <c r="E6" s="3"/>
      <c r="F6" s="3"/>
    </row>
    <row r="7" spans="1:6" ht="27.6" customHeight="1">
      <c r="A7" s="3"/>
      <c r="B7" s="3"/>
      <c r="C7" s="127"/>
      <c r="D7" s="3"/>
      <c r="E7" s="3"/>
      <c r="F7" s="3"/>
    </row>
    <row r="8" spans="1:6" ht="27.6" customHeight="1">
      <c r="A8" s="3"/>
      <c r="B8" s="3"/>
      <c r="C8" s="127"/>
      <c r="D8" s="3"/>
      <c r="E8" s="3"/>
      <c r="F8" s="3"/>
    </row>
    <row r="9" spans="1:6" ht="27.6" customHeight="1">
      <c r="A9" s="3"/>
      <c r="B9" s="3"/>
      <c r="C9" s="127"/>
      <c r="D9" s="3"/>
      <c r="E9" s="3"/>
      <c r="F9" s="3"/>
    </row>
    <row r="10" spans="1:6" ht="27.6" customHeight="1">
      <c r="A10" s="3"/>
      <c r="B10" s="3"/>
      <c r="C10" s="127"/>
      <c r="D10" s="3"/>
      <c r="E10" s="3"/>
      <c r="F10" s="3"/>
    </row>
    <row r="11" spans="1:6" ht="27.6" customHeight="1">
      <c r="A11" s="3"/>
      <c r="B11" s="3"/>
      <c r="C11" s="127"/>
      <c r="D11" s="3"/>
      <c r="E11" s="3"/>
      <c r="F11" s="3"/>
    </row>
    <row r="12" spans="1:6" ht="27.6" customHeight="1">
      <c r="A12" s="3"/>
      <c r="B12" s="3"/>
      <c r="C12" s="127"/>
      <c r="D12" s="3"/>
      <c r="E12" s="3"/>
      <c r="F12" s="3"/>
    </row>
    <row r="13" spans="1:6" ht="27.6" customHeight="1">
      <c r="A13" s="3"/>
      <c r="B13" s="3"/>
      <c r="C13" s="127"/>
      <c r="D13" s="3"/>
      <c r="E13" s="3"/>
      <c r="F13" s="3"/>
    </row>
    <row r="14" spans="1:6" ht="27.6" customHeight="1">
      <c r="A14" s="3"/>
      <c r="B14" s="3"/>
      <c r="C14" s="127"/>
      <c r="D14" s="3"/>
      <c r="E14" s="3"/>
      <c r="F14" s="3"/>
    </row>
    <row r="15" spans="1:6" ht="27.6" customHeight="1">
      <c r="A15" s="3"/>
      <c r="B15" s="3"/>
      <c r="C15" s="127"/>
      <c r="D15" s="3"/>
      <c r="E15" s="3"/>
      <c r="F15" s="3"/>
    </row>
    <row r="16" spans="1:6" ht="27.6" customHeight="1">
      <c r="A16" s="3"/>
      <c r="B16" s="3"/>
      <c r="C16" s="127"/>
      <c r="D16" s="3"/>
      <c r="E16" s="3"/>
      <c r="F16" s="3"/>
    </row>
    <row r="17" spans="1:6" ht="27.6" customHeight="1">
      <c r="A17" s="3"/>
      <c r="B17" s="3"/>
      <c r="C17" s="127"/>
      <c r="D17" s="3"/>
      <c r="E17" s="3"/>
      <c r="F17" s="3"/>
    </row>
    <row r="18" spans="1:6" ht="27.6" customHeight="1">
      <c r="A18" s="3"/>
      <c r="B18" s="3"/>
      <c r="C18" s="127"/>
      <c r="D18" s="3"/>
      <c r="E18" s="3"/>
      <c r="F18" s="3"/>
    </row>
    <row r="19" spans="1:6" ht="27.6" customHeight="1">
      <c r="A19" s="3"/>
      <c r="B19" s="3"/>
      <c r="C19" s="127"/>
      <c r="D19" s="3"/>
      <c r="E19" s="3"/>
      <c r="F19" s="3"/>
    </row>
    <row r="20" spans="1:6" ht="27.6" customHeight="1">
      <c r="A20" s="109" t="s">
        <v>5</v>
      </c>
      <c r="B20" s="109"/>
      <c r="C20" s="127"/>
      <c r="D20" s="3"/>
      <c r="E20" s="3"/>
      <c r="F20" s="3"/>
    </row>
    <row r="21" spans="1:6" ht="27.6" customHeight="1">
      <c r="A21" s="115" t="s">
        <v>104</v>
      </c>
      <c r="B21" s="115"/>
      <c r="C21" s="115"/>
      <c r="D21" s="115"/>
      <c r="E21" s="115"/>
      <c r="F21" s="115"/>
    </row>
    <row r="22" spans="1:6" ht="20.25">
      <c r="A22" s="108" t="s">
        <v>61</v>
      </c>
      <c r="B22" s="108"/>
      <c r="C22" s="108"/>
      <c r="D22" s="108"/>
      <c r="E22" s="108"/>
      <c r="F22" s="108"/>
    </row>
    <row r="23" spans="1:6" ht="20.25">
      <c r="A23" s="108" t="s">
        <v>65</v>
      </c>
      <c r="B23" s="108"/>
      <c r="C23" s="108"/>
      <c r="D23" s="108"/>
      <c r="E23" s="108"/>
      <c r="F23" s="108"/>
    </row>
  </sheetData>
  <mergeCells count="10">
    <mergeCell ref="A1:F1"/>
    <mergeCell ref="A22:F22"/>
    <mergeCell ref="A23:F23"/>
    <mergeCell ref="A20:B20"/>
    <mergeCell ref="E2:F2"/>
    <mergeCell ref="A3:A4"/>
    <mergeCell ref="B3:B4"/>
    <mergeCell ref="C3:C4"/>
    <mergeCell ref="D3:F3"/>
    <mergeCell ref="A21:F21"/>
  </mergeCells>
  <phoneticPr fontId="1" type="noConversion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D28"/>
  <sheetViews>
    <sheetView tabSelected="1" workbookViewId="0">
      <selection activeCell="B13" sqref="B13"/>
    </sheetView>
  </sheetViews>
  <sheetFormatPr defaultRowHeight="13.5"/>
  <cols>
    <col min="1" max="1" width="28" customWidth="1"/>
    <col min="2" max="2" width="27" customWidth="1"/>
    <col min="3" max="3" width="27.75" customWidth="1"/>
    <col min="4" max="4" width="27.5" style="62" customWidth="1"/>
  </cols>
  <sheetData>
    <row r="1" spans="1:4" ht="33.75" customHeight="1">
      <c r="A1" s="112" t="s">
        <v>66</v>
      </c>
      <c r="B1" s="112"/>
      <c r="C1" s="112"/>
      <c r="D1" s="112"/>
    </row>
    <row r="2" spans="1:4" ht="21.6" customHeight="1">
      <c r="A2" s="33" t="s">
        <v>96</v>
      </c>
      <c r="D2" s="21" t="s">
        <v>57</v>
      </c>
    </row>
    <row r="3" spans="1:4" ht="28.15" customHeight="1">
      <c r="A3" s="90" t="s">
        <v>1</v>
      </c>
      <c r="B3" s="90"/>
      <c r="C3" s="90" t="s">
        <v>2</v>
      </c>
      <c r="D3" s="90"/>
    </row>
    <row r="4" spans="1:4" ht="28.15" customHeight="1">
      <c r="A4" s="8" t="s">
        <v>3</v>
      </c>
      <c r="B4" s="8" t="s">
        <v>4</v>
      </c>
      <c r="C4" s="8" t="s">
        <v>3</v>
      </c>
      <c r="D4" s="38" t="s">
        <v>4</v>
      </c>
    </row>
    <row r="5" spans="1:4" ht="28.15" customHeight="1">
      <c r="A5" s="9" t="s">
        <v>34</v>
      </c>
      <c r="B5" s="47">
        <f>D28</f>
        <v>1247.2900000000002</v>
      </c>
      <c r="C5" s="77" t="s">
        <v>9</v>
      </c>
      <c r="D5" s="46">
        <f>D12+D13+D16+D23</f>
        <v>1247.2900000000002</v>
      </c>
    </row>
    <row r="6" spans="1:4" ht="28.15" customHeight="1">
      <c r="A6" s="9" t="s">
        <v>35</v>
      </c>
      <c r="B6" s="8">
        <v>13.86</v>
      </c>
      <c r="C6" s="44" t="s">
        <v>170</v>
      </c>
      <c r="D6" s="46">
        <v>0</v>
      </c>
    </row>
    <row r="7" spans="1:4" ht="28.15" customHeight="1">
      <c r="A7" s="9" t="s">
        <v>36</v>
      </c>
      <c r="B7" s="8"/>
      <c r="C7" s="45" t="s">
        <v>171</v>
      </c>
      <c r="D7" s="46">
        <v>0</v>
      </c>
    </row>
    <row r="8" spans="1:4" ht="28.15" customHeight="1">
      <c r="A8" s="9" t="s">
        <v>37</v>
      </c>
      <c r="B8" s="8"/>
      <c r="C8" s="45" t="s">
        <v>172</v>
      </c>
      <c r="D8" s="46">
        <v>0</v>
      </c>
    </row>
    <row r="9" spans="1:4" ht="28.15" customHeight="1">
      <c r="A9" s="9" t="s">
        <v>38</v>
      </c>
      <c r="B9" s="8"/>
      <c r="C9" s="45" t="s">
        <v>173</v>
      </c>
      <c r="D9" s="46">
        <v>0</v>
      </c>
    </row>
    <row r="10" spans="1:4" ht="28.15" customHeight="1">
      <c r="A10" s="9"/>
      <c r="B10" s="35"/>
      <c r="C10" s="45" t="s">
        <v>174</v>
      </c>
      <c r="D10" s="46">
        <v>0</v>
      </c>
    </row>
    <row r="11" spans="1:4" ht="28.15" customHeight="1">
      <c r="A11" s="9"/>
      <c r="B11" s="35"/>
      <c r="C11" s="45" t="s">
        <v>175</v>
      </c>
      <c r="D11" s="46">
        <v>0</v>
      </c>
    </row>
    <row r="12" spans="1:4" ht="28.15" customHeight="1">
      <c r="A12" s="9"/>
      <c r="B12" s="35"/>
      <c r="C12" s="45" t="s">
        <v>176</v>
      </c>
      <c r="D12" s="46">
        <v>27.95</v>
      </c>
    </row>
    <row r="13" spans="1:4" ht="28.15" customHeight="1">
      <c r="A13" s="9"/>
      <c r="B13" s="35"/>
      <c r="C13" s="45" t="s">
        <v>177</v>
      </c>
      <c r="D13" s="46">
        <v>18.010000000000002</v>
      </c>
    </row>
    <row r="14" spans="1:4" ht="28.15" customHeight="1">
      <c r="A14" s="9"/>
      <c r="B14" s="35"/>
      <c r="C14" s="45" t="s">
        <v>178</v>
      </c>
      <c r="D14" s="46">
        <v>0</v>
      </c>
    </row>
    <row r="15" spans="1:4" ht="28.15" customHeight="1">
      <c r="A15" s="9"/>
      <c r="B15" s="35"/>
      <c r="C15" s="45" t="s">
        <v>179</v>
      </c>
      <c r="D15" s="46">
        <v>0</v>
      </c>
    </row>
    <row r="16" spans="1:4" ht="28.15" customHeight="1">
      <c r="A16" s="9"/>
      <c r="B16" s="35"/>
      <c r="C16" s="45" t="s">
        <v>180</v>
      </c>
      <c r="D16" s="46">
        <v>1180.43</v>
      </c>
    </row>
    <row r="17" spans="1:4" ht="28.15" customHeight="1">
      <c r="A17" s="9"/>
      <c r="B17" s="35"/>
      <c r="C17" s="45" t="s">
        <v>181</v>
      </c>
      <c r="D17" s="46">
        <v>0</v>
      </c>
    </row>
    <row r="18" spans="1:4" ht="28.15" customHeight="1">
      <c r="A18" s="9"/>
      <c r="B18" s="35"/>
      <c r="C18" s="45" t="s">
        <v>182</v>
      </c>
      <c r="D18" s="46">
        <v>0</v>
      </c>
    </row>
    <row r="19" spans="1:4" ht="28.15" customHeight="1">
      <c r="A19" s="9"/>
      <c r="B19" s="35"/>
      <c r="C19" s="45" t="s">
        <v>183</v>
      </c>
      <c r="D19" s="46">
        <v>0</v>
      </c>
    </row>
    <row r="20" spans="1:4" ht="28.15" customHeight="1">
      <c r="A20" s="9"/>
      <c r="B20" s="35"/>
      <c r="C20" s="45" t="s">
        <v>184</v>
      </c>
      <c r="D20" s="46">
        <v>0</v>
      </c>
    </row>
    <row r="21" spans="1:4" ht="28.15" customHeight="1">
      <c r="A21" s="9"/>
      <c r="B21" s="35"/>
      <c r="C21" s="45" t="s">
        <v>185</v>
      </c>
      <c r="D21" s="46">
        <v>0</v>
      </c>
    </row>
    <row r="22" spans="1:4" ht="28.15" customHeight="1">
      <c r="A22" s="9"/>
      <c r="B22" s="35"/>
      <c r="C22" s="45" t="s">
        <v>186</v>
      </c>
      <c r="D22" s="46">
        <v>0</v>
      </c>
    </row>
    <row r="23" spans="1:4" ht="28.15" customHeight="1">
      <c r="A23" s="9"/>
      <c r="B23" s="35"/>
      <c r="C23" s="128" t="s">
        <v>199</v>
      </c>
      <c r="D23" s="46">
        <v>20.9</v>
      </c>
    </row>
    <row r="24" spans="1:4" ht="28.15" customHeight="1">
      <c r="A24" s="8" t="s">
        <v>39</v>
      </c>
      <c r="B24" s="47">
        <f>SUM(B5:B23)</f>
        <v>1261.1500000000001</v>
      </c>
      <c r="C24" s="45"/>
      <c r="D24" s="120"/>
    </row>
    <row r="25" spans="1:4" ht="28.15" customHeight="1">
      <c r="A25" s="9" t="s">
        <v>40</v>
      </c>
      <c r="B25" s="8"/>
      <c r="C25" s="8"/>
      <c r="D25" s="38"/>
    </row>
    <row r="26" spans="1:4" ht="28.15" customHeight="1">
      <c r="A26" s="38" t="s">
        <v>41</v>
      </c>
      <c r="B26" s="9"/>
      <c r="C26" s="38" t="s">
        <v>42</v>
      </c>
      <c r="D26" s="38"/>
    </row>
    <row r="27" spans="1:4" ht="28.15" customHeight="1">
      <c r="A27" s="8"/>
      <c r="B27" s="8"/>
      <c r="C27" s="8"/>
      <c r="D27" s="38"/>
    </row>
    <row r="28" spans="1:4" ht="28.15" customHeight="1">
      <c r="A28" s="8" t="s">
        <v>14</v>
      </c>
      <c r="B28" s="47">
        <f>SUM(B24:B27)</f>
        <v>1261.1500000000001</v>
      </c>
      <c r="C28" s="8" t="s">
        <v>15</v>
      </c>
      <c r="D28" s="47">
        <f>D6+D7+D8+D9+D10+D11+D12+D13+D14+D15+D16+D17+D18+D19+D20+D21+D22+D23</f>
        <v>1247.2900000000002</v>
      </c>
    </row>
  </sheetData>
  <mergeCells count="3">
    <mergeCell ref="A3:B3"/>
    <mergeCell ref="C3:D3"/>
    <mergeCell ref="A1:D1"/>
  </mergeCells>
  <phoneticPr fontId="1" type="noConversion"/>
  <pageMargins left="0.7" right="0.7" top="0.75" bottom="0.75" header="0.3" footer="0.3"/>
  <pageSetup paperSize="9" orientation="landscape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L30"/>
  <sheetViews>
    <sheetView topLeftCell="A13" workbookViewId="0">
      <selection activeCell="A23" sqref="A23:F24"/>
    </sheetView>
  </sheetViews>
  <sheetFormatPr defaultRowHeight="27.75" customHeight="1"/>
  <cols>
    <col min="1" max="1" width="14" customWidth="1"/>
    <col min="2" max="2" width="64.125" customWidth="1"/>
    <col min="3" max="3" width="12.625" customWidth="1"/>
    <col min="5" max="5" width="13.625" style="62" customWidth="1"/>
    <col min="6" max="6" width="14.5" customWidth="1"/>
    <col min="8" max="8" width="9.25" customWidth="1"/>
    <col min="10" max="10" width="9.875" customWidth="1"/>
    <col min="11" max="11" width="9.75" customWidth="1"/>
    <col min="12" max="12" width="13" customWidth="1"/>
  </cols>
  <sheetData>
    <row r="1" spans="1:12" ht="44.25" customHeight="1">
      <c r="A1" s="112" t="s">
        <v>43</v>
      </c>
      <c r="B1" s="112"/>
      <c r="C1" s="112"/>
      <c r="D1" s="112"/>
      <c r="E1" s="112"/>
      <c r="F1" s="112"/>
      <c r="G1" s="112"/>
      <c r="H1" s="112"/>
      <c r="I1" s="112"/>
      <c r="J1" s="112"/>
      <c r="K1" s="112"/>
      <c r="L1" s="112"/>
    </row>
    <row r="2" spans="1:12" ht="27.75" customHeight="1">
      <c r="A2" s="117" t="s">
        <v>97</v>
      </c>
      <c r="B2" s="117"/>
      <c r="K2" s="105" t="s">
        <v>55</v>
      </c>
      <c r="L2" s="105"/>
    </row>
    <row r="3" spans="1:12" ht="41.45" customHeight="1">
      <c r="A3" s="110" t="s">
        <v>44</v>
      </c>
      <c r="B3" s="110"/>
      <c r="C3" s="5" t="s">
        <v>5</v>
      </c>
      <c r="D3" s="5" t="s">
        <v>41</v>
      </c>
      <c r="E3" s="40" t="s">
        <v>45</v>
      </c>
      <c r="F3" s="5" t="s">
        <v>58</v>
      </c>
      <c r="G3" s="5" t="s">
        <v>46</v>
      </c>
      <c r="H3" s="5" t="s">
        <v>47</v>
      </c>
      <c r="I3" s="5" t="s">
        <v>48</v>
      </c>
      <c r="J3" s="5" t="s">
        <v>49</v>
      </c>
      <c r="K3" s="5" t="s">
        <v>50</v>
      </c>
      <c r="L3" s="5" t="s">
        <v>40</v>
      </c>
    </row>
    <row r="4" spans="1:12" ht="27.75" customHeight="1">
      <c r="A4" s="3" t="s">
        <v>18</v>
      </c>
      <c r="B4" s="6" t="s">
        <v>19</v>
      </c>
      <c r="C4" s="3"/>
      <c r="D4" s="3"/>
      <c r="E4" s="41"/>
      <c r="F4" s="3"/>
      <c r="G4" s="3"/>
      <c r="H4" s="3"/>
      <c r="I4" s="3"/>
      <c r="J4" s="3"/>
      <c r="K4" s="3"/>
      <c r="L4" s="3"/>
    </row>
    <row r="5" spans="1:12" ht="27.75" customHeight="1">
      <c r="A5" s="49" t="s">
        <v>111</v>
      </c>
      <c r="B5" s="49" t="s">
        <v>153</v>
      </c>
      <c r="C5" s="72">
        <v>27.95</v>
      </c>
      <c r="D5" s="65"/>
      <c r="E5" s="72">
        <v>27.95</v>
      </c>
      <c r="F5" s="61"/>
      <c r="G5" s="61"/>
      <c r="H5" s="61"/>
      <c r="I5" s="61"/>
      <c r="J5" s="61"/>
      <c r="K5" s="61"/>
      <c r="L5" s="61"/>
    </row>
    <row r="6" spans="1:12" ht="27.75" customHeight="1">
      <c r="A6" s="49" t="s">
        <v>112</v>
      </c>
      <c r="B6" s="49" t="s">
        <v>154</v>
      </c>
      <c r="C6" s="72">
        <v>26.19</v>
      </c>
      <c r="D6" s="65"/>
      <c r="E6" s="72">
        <v>26.19</v>
      </c>
      <c r="F6" s="61"/>
      <c r="G6" s="61"/>
      <c r="H6" s="61"/>
      <c r="I6" s="61"/>
      <c r="J6" s="61"/>
      <c r="K6" s="61"/>
      <c r="L6" s="61"/>
    </row>
    <row r="7" spans="1:12" ht="27.75" customHeight="1">
      <c r="A7" s="49" t="s">
        <v>105</v>
      </c>
      <c r="B7" s="49" t="s">
        <v>160</v>
      </c>
      <c r="C7" s="72">
        <v>26.19</v>
      </c>
      <c r="D7" s="65"/>
      <c r="E7" s="72">
        <v>26.19</v>
      </c>
      <c r="F7" s="61"/>
      <c r="G7" s="61"/>
      <c r="H7" s="61"/>
      <c r="I7" s="61"/>
      <c r="J7" s="61"/>
      <c r="K7" s="61"/>
      <c r="L7" s="61"/>
    </row>
    <row r="8" spans="1:12" ht="27.75" customHeight="1">
      <c r="A8" s="49" t="s">
        <v>113</v>
      </c>
      <c r="B8" s="49" t="s">
        <v>155</v>
      </c>
      <c r="C8" s="72">
        <f>C11+C10+C9</f>
        <v>1.7599999999999998</v>
      </c>
      <c r="D8" s="65"/>
      <c r="E8" s="72">
        <f>E11+E10+E9</f>
        <v>1.7599999999999998</v>
      </c>
      <c r="F8" s="61"/>
      <c r="G8" s="61"/>
      <c r="H8" s="61"/>
      <c r="I8" s="61"/>
      <c r="J8" s="61"/>
      <c r="K8" s="61"/>
      <c r="L8" s="61"/>
    </row>
    <row r="9" spans="1:12" ht="27.75" customHeight="1">
      <c r="A9" s="68" t="s">
        <v>167</v>
      </c>
      <c r="B9" s="67" t="s">
        <v>166</v>
      </c>
      <c r="C9" s="69">
        <v>0.2</v>
      </c>
      <c r="D9" s="65"/>
      <c r="E9" s="69">
        <v>0.2</v>
      </c>
      <c r="F9" s="61"/>
      <c r="G9" s="61"/>
      <c r="H9" s="61"/>
      <c r="I9" s="61"/>
      <c r="J9" s="61"/>
      <c r="K9" s="61"/>
      <c r="L9" s="61"/>
    </row>
    <row r="10" spans="1:12" ht="27.75" customHeight="1">
      <c r="A10" s="49" t="s">
        <v>106</v>
      </c>
      <c r="B10" s="49" t="s">
        <v>161</v>
      </c>
      <c r="C10" s="69">
        <v>0.41</v>
      </c>
      <c r="D10" s="65"/>
      <c r="E10" s="69">
        <v>0.41</v>
      </c>
      <c r="F10" s="61"/>
      <c r="G10" s="61"/>
      <c r="H10" s="61"/>
      <c r="I10" s="61"/>
      <c r="J10" s="61"/>
      <c r="K10" s="61"/>
      <c r="L10" s="61"/>
    </row>
    <row r="11" spans="1:12" ht="27.75" customHeight="1">
      <c r="A11" s="49" t="s">
        <v>107</v>
      </c>
      <c r="B11" s="49" t="s">
        <v>162</v>
      </c>
      <c r="C11" s="69">
        <v>1.1499999999999999</v>
      </c>
      <c r="D11" s="65"/>
      <c r="E11" s="69">
        <v>1.1499999999999999</v>
      </c>
      <c r="F11" s="61"/>
      <c r="G11" s="61"/>
      <c r="H11" s="61"/>
      <c r="I11" s="61"/>
      <c r="J11" s="61"/>
      <c r="K11" s="61"/>
      <c r="L11" s="61"/>
    </row>
    <row r="12" spans="1:12" ht="27.75" customHeight="1">
      <c r="A12" s="49" t="s">
        <v>114</v>
      </c>
      <c r="B12" s="49" t="s">
        <v>156</v>
      </c>
      <c r="C12" s="69">
        <f>C16+C14</f>
        <v>18.009999999999998</v>
      </c>
      <c r="D12" s="65"/>
      <c r="E12" s="69">
        <f>E16+E14</f>
        <v>18.009999999999998</v>
      </c>
      <c r="F12" s="61"/>
      <c r="G12" s="61"/>
      <c r="H12" s="61"/>
      <c r="I12" s="61"/>
      <c r="J12" s="61"/>
      <c r="K12" s="61"/>
      <c r="L12" s="61"/>
    </row>
    <row r="13" spans="1:12" ht="27.75" customHeight="1">
      <c r="A13" s="49" t="s">
        <v>115</v>
      </c>
      <c r="B13" s="49" t="s">
        <v>157</v>
      </c>
      <c r="C13" s="69">
        <v>4.91</v>
      </c>
      <c r="D13" s="65"/>
      <c r="E13" s="69">
        <v>4.91</v>
      </c>
      <c r="F13" s="61"/>
      <c r="G13" s="61"/>
      <c r="H13" s="61"/>
      <c r="I13" s="61"/>
      <c r="J13" s="61"/>
      <c r="K13" s="61"/>
      <c r="L13" s="61"/>
    </row>
    <row r="14" spans="1:12" ht="27.75" customHeight="1">
      <c r="A14" s="49" t="s">
        <v>108</v>
      </c>
      <c r="B14" s="49" t="s">
        <v>163</v>
      </c>
      <c r="C14" s="69">
        <v>4.91</v>
      </c>
      <c r="D14" s="65"/>
      <c r="E14" s="69">
        <v>4.91</v>
      </c>
      <c r="F14" s="61"/>
      <c r="G14" s="61"/>
      <c r="H14" s="61"/>
      <c r="I14" s="61"/>
      <c r="J14" s="61"/>
      <c r="K14" s="61"/>
      <c r="L14" s="61"/>
    </row>
    <row r="15" spans="1:12" ht="27.75" customHeight="1">
      <c r="A15" s="49" t="s">
        <v>116</v>
      </c>
      <c r="B15" s="49" t="s">
        <v>169</v>
      </c>
      <c r="C15" s="69">
        <v>13.1</v>
      </c>
      <c r="D15" s="65"/>
      <c r="E15" s="69">
        <v>13.1</v>
      </c>
      <c r="F15" s="61"/>
      <c r="G15" s="61"/>
      <c r="H15" s="61"/>
      <c r="I15" s="61"/>
      <c r="J15" s="61"/>
      <c r="K15" s="61"/>
      <c r="L15" s="61"/>
    </row>
    <row r="16" spans="1:12" ht="27.75" customHeight="1">
      <c r="A16" s="49" t="s">
        <v>109</v>
      </c>
      <c r="B16" s="49" t="s">
        <v>164</v>
      </c>
      <c r="C16" s="69">
        <v>13.1</v>
      </c>
      <c r="D16" s="65"/>
      <c r="E16" s="69">
        <v>13.1</v>
      </c>
      <c r="F16" s="61"/>
      <c r="G16" s="61"/>
      <c r="H16" s="61"/>
      <c r="I16" s="61"/>
      <c r="J16" s="61"/>
      <c r="K16" s="61"/>
      <c r="L16" s="61"/>
    </row>
    <row r="17" spans="1:12" ht="27.75" customHeight="1">
      <c r="A17" s="49" t="s">
        <v>187</v>
      </c>
      <c r="B17" s="49" t="s">
        <v>193</v>
      </c>
      <c r="C17" s="72">
        <v>1182.7</v>
      </c>
      <c r="D17" s="65"/>
      <c r="E17" s="72">
        <v>1182.7</v>
      </c>
      <c r="F17" s="61"/>
      <c r="G17" s="61"/>
      <c r="H17" s="61"/>
      <c r="I17" s="61"/>
      <c r="J17" s="61"/>
      <c r="K17" s="61"/>
      <c r="L17" s="61"/>
    </row>
    <row r="18" spans="1:12" ht="27.75" customHeight="1">
      <c r="A18" s="49" t="s">
        <v>188</v>
      </c>
      <c r="B18" s="49" t="s">
        <v>194</v>
      </c>
      <c r="C18" s="72">
        <v>1182.7</v>
      </c>
      <c r="D18" s="65"/>
      <c r="E18" s="72">
        <v>1182.7</v>
      </c>
      <c r="F18" s="61"/>
      <c r="G18" s="61"/>
      <c r="H18" s="61"/>
      <c r="I18" s="61"/>
      <c r="J18" s="61"/>
      <c r="K18" s="61"/>
      <c r="L18" s="61"/>
    </row>
    <row r="19" spans="1:12" ht="27.75" customHeight="1">
      <c r="A19" s="49" t="s">
        <v>189</v>
      </c>
      <c r="B19" s="49" t="s">
        <v>168</v>
      </c>
      <c r="C19" s="69">
        <v>204.4</v>
      </c>
      <c r="D19" s="65"/>
      <c r="E19" s="69">
        <v>204.4</v>
      </c>
      <c r="F19" s="61"/>
      <c r="G19" s="61"/>
      <c r="H19" s="61"/>
      <c r="I19" s="61"/>
      <c r="J19" s="61"/>
      <c r="K19" s="61"/>
      <c r="L19" s="61"/>
    </row>
    <row r="20" spans="1:12" ht="27.75" customHeight="1">
      <c r="A20" s="49" t="s">
        <v>190</v>
      </c>
      <c r="B20" s="49" t="s">
        <v>195</v>
      </c>
      <c r="C20" s="69">
        <v>8</v>
      </c>
      <c r="D20" s="65"/>
      <c r="E20" s="69">
        <v>8</v>
      </c>
      <c r="F20" s="61"/>
      <c r="G20" s="61"/>
      <c r="H20" s="61"/>
      <c r="I20" s="61"/>
      <c r="J20" s="61"/>
      <c r="K20" s="61"/>
      <c r="L20" s="61"/>
    </row>
    <row r="21" spans="1:12" ht="27.75" customHeight="1">
      <c r="A21" s="49" t="s">
        <v>191</v>
      </c>
      <c r="B21" s="49" t="s">
        <v>196</v>
      </c>
      <c r="C21" s="69">
        <v>44.03</v>
      </c>
      <c r="D21" s="65"/>
      <c r="E21" s="69">
        <v>44.03</v>
      </c>
      <c r="F21" s="61"/>
      <c r="G21" s="61"/>
      <c r="H21" s="61"/>
      <c r="I21" s="61"/>
      <c r="J21" s="61"/>
      <c r="K21" s="61"/>
      <c r="L21" s="61"/>
    </row>
    <row r="22" spans="1:12" ht="27.75" customHeight="1">
      <c r="A22" s="49" t="s">
        <v>192</v>
      </c>
      <c r="B22" s="49" t="s">
        <v>197</v>
      </c>
      <c r="C22" s="69">
        <v>924</v>
      </c>
      <c r="D22" s="65"/>
      <c r="E22" s="69">
        <v>924</v>
      </c>
      <c r="F22" s="61"/>
      <c r="G22" s="61"/>
      <c r="H22" s="61"/>
      <c r="I22" s="61"/>
      <c r="J22" s="61"/>
      <c r="K22" s="61"/>
      <c r="L22" s="61"/>
    </row>
    <row r="23" spans="1:12" ht="27.75" customHeight="1">
      <c r="A23" s="129" t="s">
        <v>200</v>
      </c>
      <c r="B23" s="129" t="s">
        <v>202</v>
      </c>
      <c r="C23" s="69"/>
      <c r="D23" s="65"/>
      <c r="E23" s="69"/>
      <c r="F23" s="61">
        <v>13.86</v>
      </c>
      <c r="G23" s="61"/>
      <c r="H23" s="61"/>
      <c r="I23" s="61"/>
      <c r="J23" s="61"/>
      <c r="K23" s="61"/>
      <c r="L23" s="61"/>
    </row>
    <row r="24" spans="1:12" ht="27.75" customHeight="1">
      <c r="A24" s="129" t="s">
        <v>201</v>
      </c>
      <c r="B24" s="129" t="s">
        <v>198</v>
      </c>
      <c r="C24" s="69"/>
      <c r="D24" s="65"/>
      <c r="E24" s="69"/>
      <c r="F24" s="61">
        <v>13.86</v>
      </c>
      <c r="G24" s="61"/>
      <c r="H24" s="61"/>
      <c r="I24" s="61"/>
      <c r="J24" s="61"/>
      <c r="K24" s="61"/>
      <c r="L24" s="61"/>
    </row>
    <row r="25" spans="1:12" ht="27.75" customHeight="1">
      <c r="A25" s="49" t="s">
        <v>117</v>
      </c>
      <c r="B25" s="49" t="s">
        <v>158</v>
      </c>
      <c r="C25" s="69">
        <v>20.9</v>
      </c>
      <c r="D25" s="65"/>
      <c r="E25" s="69">
        <v>20.9</v>
      </c>
      <c r="F25" s="61"/>
      <c r="G25" s="61"/>
      <c r="H25" s="61"/>
      <c r="I25" s="61"/>
      <c r="J25" s="61"/>
      <c r="K25" s="61"/>
      <c r="L25" s="61"/>
    </row>
    <row r="26" spans="1:12" ht="27.75" customHeight="1">
      <c r="A26" s="49" t="s">
        <v>118</v>
      </c>
      <c r="B26" s="49" t="s">
        <v>159</v>
      </c>
      <c r="C26" s="69">
        <v>20.9</v>
      </c>
      <c r="D26" s="65"/>
      <c r="E26" s="69">
        <v>20.9</v>
      </c>
      <c r="F26" s="61"/>
      <c r="G26" s="61"/>
      <c r="H26" s="61"/>
      <c r="I26" s="61"/>
      <c r="J26" s="61"/>
      <c r="K26" s="61"/>
      <c r="L26" s="61"/>
    </row>
    <row r="27" spans="1:12" ht="27.75" customHeight="1">
      <c r="A27" s="49" t="s">
        <v>110</v>
      </c>
      <c r="B27" s="49" t="s">
        <v>165</v>
      </c>
      <c r="C27" s="69">
        <v>20.9</v>
      </c>
      <c r="D27" s="65"/>
      <c r="E27" s="69">
        <v>20.9</v>
      </c>
      <c r="F27" s="61"/>
      <c r="G27" s="61"/>
      <c r="H27" s="61"/>
      <c r="I27" s="61"/>
      <c r="J27" s="61"/>
      <c r="K27" s="61"/>
      <c r="L27" s="61"/>
    </row>
    <row r="28" spans="1:12" ht="27.75" customHeight="1">
      <c r="A28" s="30" t="s">
        <v>5</v>
      </c>
      <c r="B28" s="30"/>
      <c r="C28" s="72">
        <v>1261.1500000000001</v>
      </c>
      <c r="D28" s="65"/>
      <c r="E28" s="72">
        <f>E6+E9+E10+E11+E13+E15+E19+E20+E21+E22+E25</f>
        <v>1247.29</v>
      </c>
      <c r="F28" s="61">
        <v>13.86</v>
      </c>
      <c r="G28" s="61"/>
      <c r="H28" s="61"/>
      <c r="I28" s="61"/>
      <c r="J28" s="61"/>
      <c r="K28" s="61"/>
      <c r="L28" s="61"/>
    </row>
    <row r="29" spans="1:12" ht="27.75" customHeight="1">
      <c r="A29" s="116" t="s">
        <v>61</v>
      </c>
      <c r="B29" s="116"/>
      <c r="C29" s="116"/>
      <c r="D29" s="116"/>
      <c r="E29" s="116"/>
      <c r="F29" s="116"/>
    </row>
    <row r="30" spans="1:12" ht="27.75" customHeight="1">
      <c r="A30" s="108" t="s">
        <v>99</v>
      </c>
      <c r="B30" s="108"/>
      <c r="C30" s="108"/>
      <c r="D30" s="108"/>
      <c r="E30" s="108"/>
      <c r="F30" s="108"/>
    </row>
  </sheetData>
  <mergeCells count="6">
    <mergeCell ref="A3:B3"/>
    <mergeCell ref="K2:L2"/>
    <mergeCell ref="A29:F29"/>
    <mergeCell ref="A30:F30"/>
    <mergeCell ref="A1:L1"/>
    <mergeCell ref="A2:B2"/>
  </mergeCells>
  <phoneticPr fontId="1" type="noConversion"/>
  <pageMargins left="0.7" right="0.7" top="0.75" bottom="0.75" header="0.3" footer="0.3"/>
  <pageSetup paperSize="9" orientation="landscape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H28"/>
  <sheetViews>
    <sheetView topLeftCell="A10" workbookViewId="0">
      <selection activeCell="D31" sqref="D31"/>
    </sheetView>
  </sheetViews>
  <sheetFormatPr defaultRowHeight="24" customHeight="1"/>
  <cols>
    <col min="1" max="1" width="12.75" customWidth="1"/>
    <col min="2" max="2" width="66.5" customWidth="1"/>
    <col min="3" max="4" width="14.875" customWidth="1"/>
    <col min="5" max="5" width="14.875" style="21" customWidth="1"/>
    <col min="6" max="6" width="14.875" customWidth="1"/>
    <col min="7" max="7" width="17.5" customWidth="1"/>
    <col min="8" max="8" width="14.875" customWidth="1"/>
  </cols>
  <sheetData>
    <row r="1" spans="1:8" ht="24" customHeight="1">
      <c r="A1" s="118" t="s">
        <v>51</v>
      </c>
      <c r="B1" s="118"/>
      <c r="C1" s="118"/>
      <c r="D1" s="118"/>
      <c r="E1" s="118"/>
      <c r="F1" s="118"/>
      <c r="G1" s="118"/>
      <c r="H1" s="118"/>
    </row>
    <row r="2" spans="1:8" ht="24" customHeight="1">
      <c r="A2" s="34" t="s">
        <v>98</v>
      </c>
      <c r="B2" s="12"/>
      <c r="C2" s="12"/>
      <c r="D2" s="12"/>
      <c r="E2" s="130"/>
      <c r="F2" s="12"/>
      <c r="G2" s="105" t="s">
        <v>56</v>
      </c>
      <c r="H2" s="105"/>
    </row>
    <row r="3" spans="1:8" ht="24" customHeight="1">
      <c r="A3" s="110" t="s">
        <v>44</v>
      </c>
      <c r="B3" s="110"/>
      <c r="C3" s="5" t="s">
        <v>5</v>
      </c>
      <c r="D3" s="5" t="s">
        <v>21</v>
      </c>
      <c r="E3" s="131" t="s">
        <v>22</v>
      </c>
      <c r="F3" s="5" t="s">
        <v>52</v>
      </c>
      <c r="G3" s="5" t="s">
        <v>53</v>
      </c>
      <c r="H3" s="5" t="s">
        <v>59</v>
      </c>
    </row>
    <row r="4" spans="1:8" ht="24" customHeight="1">
      <c r="A4" s="3" t="s">
        <v>18</v>
      </c>
      <c r="B4" s="7" t="s">
        <v>19</v>
      </c>
      <c r="C4" s="3"/>
      <c r="D4" s="3"/>
      <c r="E4" s="132"/>
      <c r="F4" s="3"/>
      <c r="G4" s="3"/>
      <c r="H4" s="3"/>
    </row>
    <row r="5" spans="1:8" ht="24" customHeight="1">
      <c r="A5" s="49" t="s">
        <v>111</v>
      </c>
      <c r="B5" s="49" t="s">
        <v>153</v>
      </c>
      <c r="C5" s="72">
        <v>27.95</v>
      </c>
      <c r="D5" s="72">
        <v>27.95</v>
      </c>
      <c r="E5" s="133"/>
      <c r="F5" s="3"/>
      <c r="G5" s="3"/>
      <c r="H5" s="3"/>
    </row>
    <row r="6" spans="1:8" ht="24" customHeight="1">
      <c r="A6" s="49" t="s">
        <v>112</v>
      </c>
      <c r="B6" s="49" t="s">
        <v>154</v>
      </c>
      <c r="C6" s="72">
        <v>26.19</v>
      </c>
      <c r="D6" s="72">
        <v>26.19</v>
      </c>
      <c r="E6" s="133"/>
      <c r="F6" s="3"/>
      <c r="G6" s="3"/>
      <c r="H6" s="3"/>
    </row>
    <row r="7" spans="1:8" ht="24" customHeight="1">
      <c r="A7" s="49" t="s">
        <v>105</v>
      </c>
      <c r="B7" s="49" t="s">
        <v>160</v>
      </c>
      <c r="C7" s="72">
        <v>26.19</v>
      </c>
      <c r="D7" s="72">
        <v>26.19</v>
      </c>
      <c r="E7" s="133"/>
      <c r="F7" s="3"/>
      <c r="G7" s="3"/>
      <c r="H7" s="3"/>
    </row>
    <row r="8" spans="1:8" ht="24" customHeight="1">
      <c r="A8" s="49" t="s">
        <v>113</v>
      </c>
      <c r="B8" s="49" t="s">
        <v>155</v>
      </c>
      <c r="C8" s="72">
        <f>C11+C10+C9</f>
        <v>1.7599999999999998</v>
      </c>
      <c r="D8" s="72">
        <f>D11+D10+D9</f>
        <v>1.7599999999999998</v>
      </c>
      <c r="E8" s="133"/>
      <c r="F8" s="3"/>
      <c r="G8" s="3"/>
      <c r="H8" s="3"/>
    </row>
    <row r="9" spans="1:8" ht="24" customHeight="1">
      <c r="A9" s="68" t="s">
        <v>167</v>
      </c>
      <c r="B9" s="67" t="s">
        <v>166</v>
      </c>
      <c r="C9" s="69">
        <v>0.2</v>
      </c>
      <c r="D9" s="69">
        <v>0.2</v>
      </c>
      <c r="E9" s="134"/>
      <c r="F9" s="3"/>
      <c r="G9" s="3"/>
      <c r="H9" s="3"/>
    </row>
    <row r="10" spans="1:8" ht="24" customHeight="1">
      <c r="A10" s="49" t="s">
        <v>106</v>
      </c>
      <c r="B10" s="49" t="s">
        <v>161</v>
      </c>
      <c r="C10" s="69">
        <v>0.41</v>
      </c>
      <c r="D10" s="69">
        <v>0.41</v>
      </c>
      <c r="E10" s="133"/>
      <c r="F10" s="3"/>
      <c r="G10" s="3"/>
      <c r="H10" s="3"/>
    </row>
    <row r="11" spans="1:8" ht="24" customHeight="1">
      <c r="A11" s="49" t="s">
        <v>107</v>
      </c>
      <c r="B11" s="49" t="s">
        <v>162</v>
      </c>
      <c r="C11" s="69">
        <v>1.1499999999999999</v>
      </c>
      <c r="D11" s="69">
        <v>1.1499999999999999</v>
      </c>
      <c r="E11" s="133"/>
      <c r="F11" s="3"/>
      <c r="G11" s="3"/>
      <c r="H11" s="3"/>
    </row>
    <row r="12" spans="1:8" ht="24" customHeight="1">
      <c r="A12" s="49" t="s">
        <v>114</v>
      </c>
      <c r="B12" s="49" t="s">
        <v>156</v>
      </c>
      <c r="C12" s="69">
        <f>C16+C14</f>
        <v>18.009999999999998</v>
      </c>
      <c r="D12" s="69">
        <f>D16+D14</f>
        <v>18.009999999999998</v>
      </c>
      <c r="E12" s="133"/>
      <c r="F12" s="3"/>
      <c r="G12" s="3"/>
      <c r="H12" s="3"/>
    </row>
    <row r="13" spans="1:8" ht="24" customHeight="1">
      <c r="A13" s="49" t="s">
        <v>115</v>
      </c>
      <c r="B13" s="49" t="s">
        <v>157</v>
      </c>
      <c r="C13" s="69">
        <v>4.91</v>
      </c>
      <c r="D13" s="69">
        <v>4.91</v>
      </c>
      <c r="E13" s="133"/>
      <c r="F13" s="3"/>
      <c r="G13" s="3"/>
      <c r="H13" s="3"/>
    </row>
    <row r="14" spans="1:8" ht="24" customHeight="1">
      <c r="A14" s="49" t="s">
        <v>108</v>
      </c>
      <c r="B14" s="49" t="s">
        <v>163</v>
      </c>
      <c r="C14" s="69">
        <v>4.91</v>
      </c>
      <c r="D14" s="69">
        <v>4.91</v>
      </c>
      <c r="E14" s="133"/>
      <c r="F14" s="3"/>
      <c r="G14" s="3"/>
      <c r="H14" s="3"/>
    </row>
    <row r="15" spans="1:8" ht="24" customHeight="1">
      <c r="A15" s="49" t="s">
        <v>116</v>
      </c>
      <c r="B15" s="49" t="s">
        <v>169</v>
      </c>
      <c r="C15" s="69">
        <v>13.1</v>
      </c>
      <c r="D15" s="69">
        <v>13.1</v>
      </c>
      <c r="E15" s="133"/>
      <c r="F15" s="3"/>
      <c r="G15" s="3"/>
      <c r="H15" s="3"/>
    </row>
    <row r="16" spans="1:8" ht="24" customHeight="1">
      <c r="A16" s="49" t="s">
        <v>109</v>
      </c>
      <c r="B16" s="49" t="s">
        <v>164</v>
      </c>
      <c r="C16" s="69">
        <v>13.1</v>
      </c>
      <c r="D16" s="69">
        <v>13.1</v>
      </c>
      <c r="E16" s="133"/>
      <c r="F16" s="3"/>
      <c r="G16" s="3"/>
      <c r="H16" s="3"/>
    </row>
    <row r="17" spans="1:8" ht="24" customHeight="1">
      <c r="A17" s="49" t="s">
        <v>187</v>
      </c>
      <c r="B17" s="49" t="s">
        <v>193</v>
      </c>
      <c r="C17" s="72">
        <v>1182.7</v>
      </c>
      <c r="D17" s="72"/>
      <c r="E17" s="133"/>
      <c r="F17" s="3"/>
      <c r="G17" s="3"/>
      <c r="H17" s="3"/>
    </row>
    <row r="18" spans="1:8" ht="24" customHeight="1">
      <c r="A18" s="49" t="s">
        <v>188</v>
      </c>
      <c r="B18" s="49" t="s">
        <v>194</v>
      </c>
      <c r="C18" s="72">
        <v>1182.7</v>
      </c>
      <c r="D18" s="72"/>
      <c r="E18" s="133"/>
      <c r="F18" s="4"/>
      <c r="G18" s="4"/>
      <c r="H18" s="4"/>
    </row>
    <row r="19" spans="1:8" ht="24" customHeight="1">
      <c r="A19" s="49" t="s">
        <v>189</v>
      </c>
      <c r="B19" s="49" t="s">
        <v>168</v>
      </c>
      <c r="C19" s="69">
        <v>204.4</v>
      </c>
      <c r="D19" s="69">
        <v>204.4</v>
      </c>
      <c r="E19" s="73"/>
      <c r="F19" s="4"/>
      <c r="G19" s="4"/>
      <c r="H19" s="4"/>
    </row>
    <row r="20" spans="1:8" ht="24" customHeight="1">
      <c r="A20" s="49" t="s">
        <v>190</v>
      </c>
      <c r="B20" s="49" t="s">
        <v>195</v>
      </c>
      <c r="C20" s="69">
        <v>8</v>
      </c>
      <c r="D20" s="69"/>
      <c r="E20" s="73">
        <v>8</v>
      </c>
      <c r="F20" s="4"/>
      <c r="G20" s="4"/>
      <c r="H20" s="4"/>
    </row>
    <row r="21" spans="1:8" ht="24" customHeight="1">
      <c r="A21" s="49" t="s">
        <v>191</v>
      </c>
      <c r="B21" s="49" t="s">
        <v>196</v>
      </c>
      <c r="C21" s="69">
        <v>44.03</v>
      </c>
      <c r="D21" s="69"/>
      <c r="E21" s="73">
        <v>44.03</v>
      </c>
      <c r="F21" s="4"/>
      <c r="G21" s="4"/>
      <c r="H21" s="4"/>
    </row>
    <row r="22" spans="1:8" ht="24" customHeight="1">
      <c r="A22" s="49" t="s">
        <v>192</v>
      </c>
      <c r="B22" s="49" t="s">
        <v>197</v>
      </c>
      <c r="C22" s="69">
        <v>924</v>
      </c>
      <c r="D22" s="69"/>
      <c r="E22" s="73">
        <v>924</v>
      </c>
      <c r="F22" s="4"/>
      <c r="G22" s="4"/>
      <c r="H22" s="4"/>
    </row>
    <row r="23" spans="1:8" ht="24" customHeight="1">
      <c r="A23" s="129" t="s">
        <v>200</v>
      </c>
      <c r="B23" s="129" t="s">
        <v>202</v>
      </c>
      <c r="C23" s="69"/>
      <c r="D23" s="65">
        <v>13.86</v>
      </c>
      <c r="E23" s="69"/>
      <c r="F23" s="61">
        <v>0</v>
      </c>
      <c r="G23" s="4"/>
      <c r="H23" s="4"/>
    </row>
    <row r="24" spans="1:8" ht="24" customHeight="1">
      <c r="A24" s="129" t="s">
        <v>201</v>
      </c>
      <c r="B24" s="129" t="s">
        <v>198</v>
      </c>
      <c r="C24" s="69"/>
      <c r="D24" s="65">
        <v>13.86</v>
      </c>
      <c r="E24" s="69"/>
      <c r="F24" s="61">
        <v>0</v>
      </c>
      <c r="G24" s="4"/>
      <c r="H24" s="4"/>
    </row>
    <row r="25" spans="1:8" ht="24" customHeight="1">
      <c r="A25" s="49" t="s">
        <v>117</v>
      </c>
      <c r="B25" s="49" t="s">
        <v>158</v>
      </c>
      <c r="C25" s="69">
        <v>20.9</v>
      </c>
      <c r="D25" s="69">
        <v>20.9</v>
      </c>
      <c r="E25" s="133"/>
      <c r="F25" s="4"/>
      <c r="G25" s="4"/>
      <c r="H25" s="4"/>
    </row>
    <row r="26" spans="1:8" ht="24" customHeight="1">
      <c r="A26" s="49" t="s">
        <v>118</v>
      </c>
      <c r="B26" s="49" t="s">
        <v>159</v>
      </c>
      <c r="C26" s="69">
        <v>20.9</v>
      </c>
      <c r="D26" s="69">
        <v>20.9</v>
      </c>
      <c r="E26" s="133"/>
      <c r="F26" s="4"/>
      <c r="G26" s="4"/>
      <c r="H26" s="4"/>
    </row>
    <row r="27" spans="1:8" ht="24" customHeight="1">
      <c r="A27" s="49" t="s">
        <v>110</v>
      </c>
      <c r="B27" s="49" t="s">
        <v>165</v>
      </c>
      <c r="C27" s="69">
        <v>20.9</v>
      </c>
      <c r="D27" s="69">
        <v>20.9</v>
      </c>
      <c r="E27" s="133"/>
      <c r="F27" s="4"/>
    </row>
    <row r="28" spans="1:8" ht="24" customHeight="1">
      <c r="A28" s="48" t="s">
        <v>79</v>
      </c>
      <c r="B28" s="4"/>
      <c r="C28" s="72">
        <v>1261.1500000000001</v>
      </c>
      <c r="D28" s="72">
        <v>285.12</v>
      </c>
      <c r="E28" s="135">
        <v>976.03</v>
      </c>
      <c r="F28" s="4"/>
    </row>
  </sheetData>
  <mergeCells count="3">
    <mergeCell ref="A3:B3"/>
    <mergeCell ref="G2:H2"/>
    <mergeCell ref="A1:H1"/>
  </mergeCells>
  <phoneticPr fontId="1" type="noConversion"/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表一财政拨款收支总表</vt:lpstr>
      <vt:lpstr>表二一般公共预算支出表</vt:lpstr>
      <vt:lpstr>表三一般公共预算基本支出表</vt:lpstr>
      <vt:lpstr>表四一般公共预算“三公”经费支出表</vt:lpstr>
      <vt:lpstr>表五政府性基金预算支出表</vt:lpstr>
      <vt:lpstr>表六部门收支总表</vt:lpstr>
      <vt:lpstr>表七部门收入总表</vt:lpstr>
      <vt:lpstr>表八部门支出总表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2020-04-13T05:02:34Z</dcterms:modified>
</cp:coreProperties>
</file>